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ASP.local\loctrans$\redirection\loct_g_alb\Mes documents\"/>
    </mc:Choice>
  </mc:AlternateContent>
  <xr:revisionPtr revIDLastSave="0" documentId="8_{C20BEB1A-9E67-4AE9-9C82-92FC5A4D0059}" xr6:coauthVersionLast="45" xr6:coauthVersionMax="45" xr10:uidLastSave="{00000000-0000-0000-0000-000000000000}"/>
  <bookViews>
    <workbookView xWindow="3585" yWindow="1080" windowWidth="21600" windowHeight="1143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1" i="1" l="1"/>
  <c r="J131" i="1"/>
  <c r="M131" i="1" s="1"/>
  <c r="K130" i="1"/>
  <c r="J130" i="1"/>
  <c r="M130" i="1" s="1"/>
  <c r="K129" i="1"/>
  <c r="M129" i="1" s="1"/>
  <c r="J129" i="1"/>
  <c r="K128" i="1"/>
  <c r="J128" i="1"/>
  <c r="M128" i="1" s="1"/>
  <c r="K127" i="1"/>
  <c r="J127" i="1"/>
  <c r="M127" i="1" s="1"/>
  <c r="K126" i="1"/>
  <c r="J126" i="1"/>
  <c r="M126" i="1" s="1"/>
  <c r="K125" i="1"/>
  <c r="J125" i="1"/>
  <c r="M125" i="1" s="1"/>
  <c r="K124" i="1"/>
  <c r="J124" i="1"/>
  <c r="M124" i="1" s="1"/>
  <c r="K123" i="1"/>
  <c r="J123" i="1"/>
  <c r="M123" i="1" s="1"/>
  <c r="M122" i="1"/>
  <c r="K122" i="1"/>
  <c r="J122" i="1"/>
  <c r="K121" i="1"/>
  <c r="J121" i="1"/>
  <c r="M121" i="1" s="1"/>
  <c r="K120" i="1"/>
  <c r="M120" i="1" s="1"/>
  <c r="J120" i="1"/>
  <c r="K119" i="1"/>
  <c r="J119" i="1"/>
  <c r="M119" i="1" s="1"/>
  <c r="K118" i="1"/>
  <c r="J118" i="1"/>
  <c r="M118" i="1" s="1"/>
  <c r="K117" i="1"/>
  <c r="J117" i="1"/>
  <c r="M117" i="1" s="1"/>
  <c r="M116" i="1"/>
  <c r="K116" i="1"/>
  <c r="J116" i="1"/>
  <c r="K115" i="1"/>
  <c r="J115" i="1"/>
  <c r="M115" i="1" s="1"/>
  <c r="K114" i="1"/>
  <c r="J114" i="1"/>
  <c r="M114" i="1" s="1"/>
  <c r="K113" i="1"/>
  <c r="M113" i="1" s="1"/>
  <c r="J113" i="1"/>
  <c r="K112" i="1"/>
  <c r="J112" i="1"/>
  <c r="M112" i="1" s="1"/>
  <c r="K111" i="1"/>
  <c r="J111" i="1"/>
  <c r="M111" i="1" s="1"/>
  <c r="K110" i="1"/>
  <c r="J110" i="1"/>
  <c r="M110" i="1" s="1"/>
  <c r="K109" i="1"/>
  <c r="M109" i="1" s="1"/>
  <c r="J109" i="1"/>
  <c r="K108" i="1"/>
  <c r="J108" i="1"/>
  <c r="M108" i="1" s="1"/>
  <c r="K107" i="1"/>
  <c r="J107" i="1"/>
  <c r="M107" i="1" s="1"/>
  <c r="M106" i="1"/>
  <c r="K106" i="1"/>
  <c r="J106" i="1"/>
  <c r="K105" i="1"/>
  <c r="J105" i="1"/>
  <c r="M105" i="1" s="1"/>
  <c r="K104" i="1"/>
  <c r="M104" i="1" s="1"/>
  <c r="J104" i="1"/>
  <c r="K103" i="1"/>
  <c r="J103" i="1"/>
  <c r="M103" i="1" s="1"/>
  <c r="K102" i="1"/>
  <c r="J102" i="1"/>
  <c r="M102" i="1" s="1"/>
  <c r="K101" i="1"/>
  <c r="J101" i="1"/>
  <c r="M101" i="1" s="1"/>
  <c r="M100" i="1"/>
  <c r="K100" i="1"/>
  <c r="J100" i="1"/>
  <c r="K99" i="1"/>
  <c r="J99" i="1"/>
  <c r="M99" i="1" s="1"/>
  <c r="K98" i="1"/>
  <c r="J98" i="1"/>
  <c r="M98" i="1" s="1"/>
  <c r="K97" i="1"/>
  <c r="M97" i="1" s="1"/>
  <c r="J97" i="1"/>
  <c r="K96" i="1"/>
  <c r="J96" i="1"/>
  <c r="M96" i="1" s="1"/>
  <c r="K95" i="1"/>
  <c r="J95" i="1"/>
  <c r="M95" i="1" s="1"/>
  <c r="K94" i="1"/>
  <c r="J94" i="1"/>
  <c r="M94" i="1" s="1"/>
  <c r="K93" i="1"/>
  <c r="M93" i="1" s="1"/>
  <c r="J93" i="1"/>
  <c r="K92" i="1"/>
  <c r="J92" i="1"/>
  <c r="M92" i="1" s="1"/>
  <c r="K91" i="1"/>
  <c r="J91" i="1"/>
  <c r="M91" i="1" s="1"/>
  <c r="M90" i="1"/>
  <c r="K90" i="1"/>
  <c r="J90" i="1"/>
  <c r="K89" i="1"/>
  <c r="J89" i="1"/>
  <c r="M89" i="1" s="1"/>
  <c r="K88" i="1"/>
  <c r="M88" i="1" s="1"/>
  <c r="J88" i="1"/>
  <c r="K87" i="1"/>
  <c r="J87" i="1"/>
  <c r="M87" i="1" s="1"/>
  <c r="K86" i="1"/>
  <c r="J86" i="1"/>
  <c r="M86" i="1" s="1"/>
  <c r="K85" i="1"/>
  <c r="J85" i="1"/>
  <c r="M85" i="1" s="1"/>
  <c r="M84" i="1"/>
  <c r="K84" i="1"/>
  <c r="J84" i="1"/>
  <c r="K83" i="1"/>
  <c r="J83" i="1"/>
  <c r="M83" i="1" s="1"/>
  <c r="K82" i="1"/>
  <c r="J82" i="1"/>
  <c r="M82" i="1" s="1"/>
  <c r="K81" i="1"/>
  <c r="M81" i="1" s="1"/>
  <c r="J81" i="1"/>
  <c r="K80" i="1"/>
  <c r="J80" i="1"/>
  <c r="M80" i="1" s="1"/>
  <c r="K79" i="1"/>
  <c r="J79" i="1"/>
  <c r="M79" i="1" s="1"/>
  <c r="K78" i="1"/>
  <c r="J78" i="1"/>
  <c r="M78" i="1" s="1"/>
  <c r="K77" i="1"/>
  <c r="M77" i="1" s="1"/>
  <c r="J77" i="1"/>
  <c r="K76" i="1"/>
  <c r="J76" i="1"/>
  <c r="M76" i="1" s="1"/>
  <c r="K75" i="1"/>
  <c r="J75" i="1"/>
  <c r="M75" i="1" s="1"/>
  <c r="M74" i="1"/>
  <c r="K74" i="1"/>
  <c r="J74" i="1"/>
  <c r="K73" i="1"/>
  <c r="J73" i="1"/>
  <c r="M73" i="1" s="1"/>
  <c r="K72" i="1"/>
  <c r="M72" i="1" s="1"/>
  <c r="J72" i="1"/>
  <c r="K71" i="1"/>
  <c r="J71" i="1"/>
  <c r="M71" i="1" s="1"/>
  <c r="K70" i="1"/>
  <c r="J70" i="1"/>
  <c r="M70" i="1" s="1"/>
  <c r="K69" i="1"/>
  <c r="J69" i="1"/>
  <c r="M69" i="1" s="1"/>
  <c r="M68" i="1"/>
  <c r="K68" i="1"/>
  <c r="J68" i="1"/>
  <c r="K67" i="1"/>
  <c r="J67" i="1"/>
  <c r="M67" i="1" s="1"/>
  <c r="K66" i="1"/>
  <c r="J66" i="1"/>
  <c r="M66" i="1" s="1"/>
  <c r="K65" i="1"/>
  <c r="M65" i="1" s="1"/>
  <c r="J65" i="1"/>
  <c r="K64" i="1"/>
  <c r="J64" i="1"/>
  <c r="M64" i="1" s="1"/>
  <c r="K63" i="1"/>
  <c r="J63" i="1"/>
  <c r="M63" i="1" s="1"/>
  <c r="K62" i="1"/>
  <c r="J62" i="1"/>
  <c r="M62" i="1" s="1"/>
  <c r="K61" i="1"/>
  <c r="M61" i="1" s="1"/>
  <c r="J61" i="1"/>
  <c r="K60" i="1"/>
  <c r="J60" i="1"/>
  <c r="M60" i="1" s="1"/>
  <c r="K59" i="1"/>
  <c r="J59" i="1"/>
  <c r="M59" i="1" s="1"/>
  <c r="M58" i="1"/>
  <c r="K58" i="1"/>
  <c r="J58" i="1"/>
  <c r="K57" i="1"/>
  <c r="J57" i="1"/>
  <c r="M57" i="1" s="1"/>
  <c r="K56" i="1"/>
  <c r="M56" i="1" s="1"/>
  <c r="J56" i="1"/>
  <c r="K55" i="1"/>
  <c r="J55" i="1"/>
  <c r="M55" i="1" s="1"/>
  <c r="K54" i="1"/>
  <c r="J54" i="1"/>
  <c r="M54" i="1" s="1"/>
  <c r="K53" i="1"/>
  <c r="J53" i="1"/>
  <c r="M53" i="1" s="1"/>
  <c r="M52" i="1"/>
  <c r="K52" i="1"/>
  <c r="J52" i="1"/>
  <c r="K51" i="1"/>
  <c r="J51" i="1"/>
  <c r="M51" i="1" s="1"/>
  <c r="K50" i="1"/>
  <c r="J50" i="1"/>
  <c r="M50" i="1" s="1"/>
  <c r="K49" i="1"/>
  <c r="M49" i="1" s="1"/>
  <c r="J49" i="1"/>
  <c r="M48" i="1"/>
  <c r="K48" i="1"/>
  <c r="J48" i="1"/>
  <c r="K47" i="1"/>
  <c r="J47" i="1"/>
  <c r="M47" i="1" s="1"/>
  <c r="K46" i="1"/>
  <c r="J46" i="1"/>
  <c r="M46" i="1" s="1"/>
  <c r="K45" i="1"/>
  <c r="M45" i="1" s="1"/>
  <c r="J45" i="1"/>
  <c r="K44" i="1"/>
  <c r="J44" i="1"/>
  <c r="M44" i="1" s="1"/>
  <c r="K43" i="1"/>
  <c r="J43" i="1"/>
  <c r="M43" i="1" s="1"/>
  <c r="M42" i="1"/>
  <c r="K42" i="1"/>
  <c r="J42" i="1"/>
  <c r="K41" i="1"/>
  <c r="J41" i="1"/>
  <c r="M41" i="1" s="1"/>
  <c r="K40" i="1"/>
  <c r="M40" i="1" s="1"/>
  <c r="J40" i="1"/>
  <c r="K39" i="1"/>
  <c r="J39" i="1"/>
  <c r="M39" i="1" s="1"/>
  <c r="K38" i="1"/>
  <c r="J38" i="1"/>
  <c r="M38" i="1" s="1"/>
  <c r="K37" i="1"/>
  <c r="J37" i="1"/>
  <c r="M37" i="1" s="1"/>
  <c r="M36" i="1"/>
  <c r="K36" i="1"/>
  <c r="J36" i="1"/>
  <c r="K35" i="1"/>
  <c r="J35" i="1"/>
  <c r="M35" i="1" s="1"/>
  <c r="K34" i="1"/>
  <c r="J34" i="1"/>
  <c r="M34" i="1" s="1"/>
  <c r="K33" i="1"/>
  <c r="M33" i="1" s="1"/>
  <c r="J33" i="1"/>
  <c r="M32" i="1"/>
  <c r="K32" i="1"/>
  <c r="J32" i="1"/>
  <c r="K31" i="1"/>
  <c r="J31" i="1"/>
  <c r="M31" i="1" s="1"/>
  <c r="K30" i="1"/>
  <c r="J30" i="1"/>
  <c r="M30" i="1" s="1"/>
  <c r="K29" i="1"/>
  <c r="M29" i="1" s="1"/>
  <c r="J29" i="1"/>
  <c r="K28" i="1"/>
  <c r="J28" i="1"/>
  <c r="M28" i="1" s="1"/>
  <c r="K27" i="1"/>
  <c r="J27" i="1"/>
  <c r="M27" i="1" s="1"/>
  <c r="M26" i="1"/>
  <c r="K26" i="1"/>
  <c r="J26" i="1"/>
  <c r="K25" i="1"/>
  <c r="J25" i="1"/>
  <c r="M25" i="1" s="1"/>
  <c r="K24" i="1"/>
  <c r="J24" i="1"/>
  <c r="M24" i="1" s="1"/>
  <c r="K23" i="1"/>
  <c r="J23" i="1"/>
  <c r="M23" i="1" s="1"/>
  <c r="K22" i="1"/>
  <c r="J22" i="1"/>
  <c r="M22" i="1" s="1"/>
  <c r="K21" i="1"/>
  <c r="J21" i="1"/>
  <c r="M21" i="1" s="1"/>
  <c r="M20" i="1"/>
  <c r="K20" i="1"/>
  <c r="J20" i="1"/>
  <c r="K19" i="1"/>
  <c r="J19" i="1"/>
  <c r="M19" i="1" s="1"/>
  <c r="K18" i="1"/>
  <c r="J18" i="1"/>
  <c r="M18" i="1" s="1"/>
  <c r="K17" i="1"/>
  <c r="M17" i="1" s="1"/>
  <c r="J17" i="1"/>
  <c r="M16" i="1"/>
  <c r="K16" i="1"/>
  <c r="J16" i="1"/>
  <c r="K15" i="1"/>
  <c r="J15" i="1"/>
  <c r="M15" i="1" s="1"/>
  <c r="K14" i="1"/>
  <c r="J14" i="1"/>
  <c r="M14" i="1" s="1"/>
  <c r="K13" i="1"/>
  <c r="M13" i="1" s="1"/>
  <c r="J13" i="1"/>
  <c r="K12" i="1"/>
  <c r="J12" i="1"/>
  <c r="M12" i="1" s="1"/>
  <c r="K11" i="1"/>
  <c r="J11" i="1"/>
  <c r="M11" i="1" s="1"/>
  <c r="M10" i="1"/>
  <c r="K10" i="1"/>
  <c r="J10" i="1"/>
  <c r="K9" i="1"/>
  <c r="J9" i="1"/>
  <c r="M9" i="1" s="1"/>
  <c r="K8" i="1"/>
  <c r="J8" i="1"/>
  <c r="M8" i="1" s="1"/>
  <c r="K7" i="1"/>
  <c r="J7" i="1"/>
  <c r="M7" i="1" s="1"/>
  <c r="K6" i="1"/>
  <c r="J6" i="1"/>
  <c r="M6" i="1" s="1"/>
  <c r="K5" i="1"/>
  <c r="J5" i="1"/>
  <c r="M5" i="1" s="1"/>
  <c r="M4" i="1"/>
  <c r="K4" i="1"/>
  <c r="J4" i="1"/>
  <c r="K3" i="1"/>
  <c r="J3" i="1"/>
  <c r="M3" i="1" s="1"/>
  <c r="K2" i="1"/>
  <c r="J2" i="1"/>
  <c r="M2" i="1" s="1"/>
  <c r="I2" i="1"/>
  <c r="N2" i="1" s="1"/>
  <c r="I3" i="1"/>
  <c r="N3" i="1" l="1"/>
  <c r="I4" i="1"/>
  <c r="N4" i="1" l="1"/>
  <c r="I5" i="1"/>
  <c r="N5" i="1" l="1"/>
  <c r="I6" i="1"/>
  <c r="N6" i="1" l="1"/>
  <c r="I7" i="1"/>
  <c r="N7" i="1" l="1"/>
  <c r="I8" i="1"/>
  <c r="N8" i="1" l="1"/>
  <c r="I9" i="1"/>
  <c r="N9" i="1" l="1"/>
  <c r="I10" i="1"/>
  <c r="N10" i="1" l="1"/>
  <c r="I11" i="1"/>
  <c r="N11" i="1" l="1"/>
  <c r="I12" i="1"/>
  <c r="N12" i="1" l="1"/>
  <c r="I13" i="1"/>
  <c r="N13" i="1" l="1"/>
  <c r="I14" i="1"/>
  <c r="N14" i="1" l="1"/>
  <c r="I15" i="1"/>
  <c r="N15" i="1" l="1"/>
  <c r="I16" i="1"/>
  <c r="N16" i="1" l="1"/>
  <c r="I17" i="1"/>
  <c r="N17" i="1" l="1"/>
  <c r="I18" i="1"/>
  <c r="N18" i="1" l="1"/>
  <c r="I19" i="1"/>
  <c r="N19" i="1" l="1"/>
  <c r="I20" i="1"/>
  <c r="N20" i="1" l="1"/>
  <c r="I21" i="1"/>
  <c r="N21" i="1" l="1"/>
  <c r="I22" i="1"/>
  <c r="N22" i="1" l="1"/>
  <c r="I23" i="1"/>
  <c r="N23" i="1" l="1"/>
  <c r="I24" i="1"/>
  <c r="N24" i="1" l="1"/>
  <c r="I25" i="1"/>
  <c r="N25" i="1" l="1"/>
  <c r="I26" i="1"/>
  <c r="N26" i="1" l="1"/>
  <c r="I27" i="1"/>
  <c r="N27" i="1" l="1"/>
  <c r="I28" i="1"/>
  <c r="N28" i="1" l="1"/>
  <c r="I29" i="1"/>
  <c r="N29" i="1" l="1"/>
  <c r="I30" i="1"/>
  <c r="N30" i="1" l="1"/>
  <c r="I31" i="1"/>
  <c r="N31" i="1" l="1"/>
  <c r="I32" i="1"/>
  <c r="N32" i="1" l="1"/>
  <c r="I33" i="1"/>
  <c r="N33" i="1" l="1"/>
  <c r="I34" i="1"/>
  <c r="N34" i="1" l="1"/>
  <c r="I35" i="1"/>
  <c r="N35" i="1" l="1"/>
  <c r="I36" i="1"/>
  <c r="N36" i="1" l="1"/>
  <c r="I37" i="1"/>
  <c r="N37" i="1" l="1"/>
  <c r="I38" i="1"/>
  <c r="N38" i="1" l="1"/>
  <c r="I39" i="1"/>
  <c r="N39" i="1" l="1"/>
  <c r="I40" i="1"/>
  <c r="N40" i="1" l="1"/>
  <c r="I41" i="1"/>
  <c r="N41" i="1" l="1"/>
  <c r="I42" i="1"/>
  <c r="N42" i="1" l="1"/>
  <c r="I43" i="1"/>
  <c r="N43" i="1" l="1"/>
  <c r="I44" i="1"/>
  <c r="N44" i="1" l="1"/>
  <c r="I45" i="1"/>
  <c r="N45" i="1" l="1"/>
  <c r="I46" i="1"/>
  <c r="N46" i="1" l="1"/>
  <c r="I47" i="1"/>
  <c r="N47" i="1" l="1"/>
  <c r="I48" i="1"/>
  <c r="N48" i="1" l="1"/>
  <c r="I49" i="1"/>
  <c r="N49" i="1" l="1"/>
  <c r="I50" i="1"/>
  <c r="N50" i="1" l="1"/>
  <c r="I51" i="1"/>
  <c r="N51" i="1" l="1"/>
  <c r="I52" i="1"/>
  <c r="N52" i="1" l="1"/>
  <c r="I53" i="1"/>
  <c r="N53" i="1" l="1"/>
  <c r="I54" i="1"/>
  <c r="N54" i="1" l="1"/>
  <c r="I55" i="1"/>
  <c r="N55" i="1" l="1"/>
  <c r="I56" i="1"/>
  <c r="N56" i="1" l="1"/>
  <c r="I57" i="1"/>
  <c r="N57" i="1" l="1"/>
  <c r="I58" i="1"/>
  <c r="N58" i="1" l="1"/>
  <c r="I59" i="1"/>
  <c r="N59" i="1" l="1"/>
  <c r="I60" i="1"/>
  <c r="N60" i="1" l="1"/>
  <c r="I61" i="1"/>
  <c r="N61" i="1" l="1"/>
  <c r="I62" i="1"/>
  <c r="N62" i="1" l="1"/>
  <c r="I63" i="1"/>
  <c r="N63" i="1" l="1"/>
  <c r="I64" i="1"/>
  <c r="N64" i="1" l="1"/>
  <c r="I65" i="1"/>
  <c r="N65" i="1" l="1"/>
  <c r="I66" i="1"/>
  <c r="N66" i="1" l="1"/>
  <c r="I67" i="1"/>
  <c r="N67" i="1" l="1"/>
  <c r="I68" i="1"/>
  <c r="N68" i="1" l="1"/>
  <c r="I69" i="1"/>
  <c r="N69" i="1" l="1"/>
  <c r="I70" i="1"/>
  <c r="N70" i="1" l="1"/>
  <c r="I71" i="1"/>
  <c r="N71" i="1" l="1"/>
  <c r="I72" i="1"/>
  <c r="N72" i="1" l="1"/>
  <c r="I73" i="1"/>
  <c r="N73" i="1" l="1"/>
  <c r="I74" i="1"/>
  <c r="N74" i="1" l="1"/>
  <c r="I75" i="1"/>
  <c r="N75" i="1" l="1"/>
  <c r="I76" i="1"/>
  <c r="N76" i="1" l="1"/>
  <c r="I77" i="1"/>
  <c r="N77" i="1" l="1"/>
  <c r="I78" i="1"/>
  <c r="N78" i="1" l="1"/>
  <c r="I79" i="1"/>
  <c r="N79" i="1" l="1"/>
  <c r="I80" i="1"/>
  <c r="N80" i="1" l="1"/>
  <c r="I81" i="1"/>
  <c r="N81" i="1" l="1"/>
  <c r="I82" i="1"/>
  <c r="N82" i="1" l="1"/>
  <c r="I83" i="1"/>
  <c r="N83" i="1" l="1"/>
  <c r="I84" i="1"/>
  <c r="N84" i="1" l="1"/>
  <c r="I85" i="1"/>
  <c r="N85" i="1" l="1"/>
  <c r="I86" i="1"/>
  <c r="N86" i="1" l="1"/>
  <c r="I87" i="1"/>
  <c r="N87" i="1" l="1"/>
  <c r="I88" i="1"/>
  <c r="N88" i="1" l="1"/>
  <c r="I89" i="1"/>
  <c r="N89" i="1" l="1"/>
  <c r="I90" i="1"/>
  <c r="N90" i="1" l="1"/>
  <c r="I91" i="1"/>
  <c r="N91" i="1" l="1"/>
  <c r="I92" i="1"/>
  <c r="N92" i="1" l="1"/>
  <c r="I93" i="1"/>
  <c r="N93" i="1" l="1"/>
  <c r="I94" i="1"/>
  <c r="N94" i="1" l="1"/>
  <c r="I95" i="1"/>
  <c r="N95" i="1" l="1"/>
  <c r="I96" i="1"/>
  <c r="N96" i="1" l="1"/>
  <c r="I97" i="1"/>
  <c r="N97" i="1" l="1"/>
  <c r="I98" i="1"/>
  <c r="N98" i="1" l="1"/>
  <c r="I99" i="1"/>
  <c r="N99" i="1" l="1"/>
  <c r="I100" i="1"/>
  <c r="N100" i="1" l="1"/>
  <c r="I101" i="1"/>
  <c r="N101" i="1" l="1"/>
  <c r="I102" i="1"/>
  <c r="N102" i="1" l="1"/>
  <c r="I103" i="1"/>
  <c r="N103" i="1" l="1"/>
  <c r="I104" i="1"/>
  <c r="N104" i="1" l="1"/>
  <c r="I105" i="1"/>
  <c r="N105" i="1" l="1"/>
  <c r="I106" i="1"/>
  <c r="N106" i="1" l="1"/>
  <c r="I107" i="1"/>
  <c r="N107" i="1" l="1"/>
  <c r="I108" i="1"/>
  <c r="N108" i="1" l="1"/>
  <c r="I109" i="1"/>
  <c r="N109" i="1" l="1"/>
  <c r="I110" i="1"/>
  <c r="N110" i="1" l="1"/>
  <c r="I111" i="1"/>
  <c r="N111" i="1" l="1"/>
  <c r="I112" i="1"/>
  <c r="N112" i="1" l="1"/>
  <c r="I113" i="1"/>
  <c r="N113" i="1" l="1"/>
  <c r="I114" i="1"/>
  <c r="N114" i="1" l="1"/>
  <c r="I115" i="1"/>
  <c r="N115" i="1" l="1"/>
  <c r="I116" i="1"/>
  <c r="N116" i="1" l="1"/>
  <c r="I117" i="1"/>
  <c r="N117" i="1" l="1"/>
  <c r="I118" i="1"/>
  <c r="N118" i="1" l="1"/>
  <c r="I119" i="1"/>
  <c r="N119" i="1" l="1"/>
  <c r="I120" i="1"/>
  <c r="N120" i="1" l="1"/>
  <c r="I121" i="1"/>
  <c r="N121" i="1" l="1"/>
  <c r="I122" i="1"/>
  <c r="N122" i="1" l="1"/>
  <c r="I123" i="1"/>
  <c r="N123" i="1" l="1"/>
  <c r="I124" i="1"/>
  <c r="N124" i="1" l="1"/>
  <c r="I125" i="1"/>
  <c r="N125" i="1" l="1"/>
  <c r="I126" i="1"/>
  <c r="N126" i="1" l="1"/>
  <c r="I127" i="1"/>
  <c r="N127" i="1" l="1"/>
  <c r="I128" i="1"/>
  <c r="N128" i="1" l="1"/>
  <c r="I129" i="1"/>
  <c r="N129" i="1" l="1"/>
  <c r="I130" i="1"/>
  <c r="N130" i="1" l="1"/>
  <c r="I131" i="1"/>
  <c r="N131" i="1" l="1"/>
</calcChain>
</file>

<file path=xl/sharedStrings.xml><?xml version="1.0" encoding="utf-8"?>
<sst xmlns="http://schemas.openxmlformats.org/spreadsheetml/2006/main" count="167" uniqueCount="159">
  <si>
    <t>base_depart</t>
  </si>
  <si>
    <t>duree</t>
  </si>
  <si>
    <t>terme</t>
  </si>
  <si>
    <t>taux</t>
  </si>
  <si>
    <t>numero</t>
  </si>
  <si>
    <t>numero_ech</t>
  </si>
  <si>
    <t>verrou</t>
  </si>
  <si>
    <t>date (m)</t>
  </si>
  <si>
    <t>base_debut_mois (m)</t>
  </si>
  <si>
    <t>capital (m)</t>
  </si>
  <si>
    <t>interet (m)</t>
  </si>
  <si>
    <t>assurances (m)</t>
  </si>
  <si>
    <t>mensualite</t>
  </si>
  <si>
    <t>vr</t>
  </si>
  <si>
    <t>n_ecriture</t>
  </si>
  <si>
    <t>capital_modifie</t>
  </si>
  <si>
    <t>interet_modifie</t>
  </si>
  <si>
    <t>n_periode_annuelle</t>
  </si>
  <si>
    <t>date_c</t>
  </si>
  <si>
    <t>id_pret_det</t>
  </si>
  <si>
    <t>identification_ecriture</t>
  </si>
  <si>
    <t>duree_init</t>
  </si>
  <si>
    <t>interet_init</t>
  </si>
  <si>
    <t>X</t>
  </si>
  <si>
    <t>dcf30e72902b8e7c9f9f2bd8598778c1</t>
  </si>
  <si>
    <t>e3ba2089fecc8fd0c43fc05fc5cd6e8f</t>
  </si>
  <si>
    <t>7f59b4d8891fd984ab2fbf6627366dcf</t>
  </si>
  <si>
    <t>f12182bb2c3d75e6be494d646039d5ea</t>
  </si>
  <si>
    <t>c9f10a1166111656f06f1b17be418b2d</t>
  </si>
  <si>
    <t>8917b6c2faee032a2f329056e567494d</t>
  </si>
  <si>
    <t>78dae532426eb8d6cfd90e1589fd2685</t>
  </si>
  <si>
    <t>e2b65ab12878c6e6ac3fac1aef2d6cab</t>
  </si>
  <si>
    <t>7ee3b3e873e82ee38c95d7a3da50fc37</t>
  </si>
  <si>
    <t>3a2f9d64ec28c0d22e0787f484c73bf9</t>
  </si>
  <si>
    <t>2eab6ceda03bc1da6a072d1d624af0fe</t>
  </si>
  <si>
    <t>51c0b8fa8694064a2757b3b3dbea2a32</t>
  </si>
  <si>
    <t>0cfa3fb492f34bf2210ddca8e3ea866e</t>
  </si>
  <si>
    <t>e7a4f880539b45b1d23d2231cbd0b945</t>
  </si>
  <si>
    <t>d631fa048818c75c4cf95734b3eae8f4</t>
  </si>
  <si>
    <t>ec2ed02bb4f6460cfcf3af9db7aaf86b</t>
  </si>
  <si>
    <t>1879b40f98f75b1d122e8f7d6b2c0187</t>
  </si>
  <si>
    <t>693d5cd2ad5f8504ace88325f6975c6b</t>
  </si>
  <si>
    <t>8f5b0a9274f144627020ca570476b9f2</t>
  </si>
  <si>
    <t>f2e970a5a7b63e92282ea4ab1c85469a</t>
  </si>
  <si>
    <t>433d3c8f7c15ae7dae94850dc10216fa</t>
  </si>
  <si>
    <t>e6b3da90d37ef76d20ec75ba9c16e9f9</t>
  </si>
  <si>
    <t>1a18ea949f53013b515c6b8791f29133</t>
  </si>
  <si>
    <t>ffc10e7990fbf75f0ec078e0adb4634a</t>
  </si>
  <si>
    <t>83185b19e649cbf75e2599a6815e21db</t>
  </si>
  <si>
    <t>73ec438daaaa5ff781e3497a3f1750b4</t>
  </si>
  <si>
    <t>09b0785dcf58da4024293fa7210be5f4</t>
  </si>
  <si>
    <t>a4627ad7b9439b0afa1ecfe723a39e10</t>
  </si>
  <si>
    <t>08da000297b0379c38039683c676fc67</t>
  </si>
  <si>
    <t>4cae2b0067ad32e5d880e37812b3831a</t>
  </si>
  <si>
    <t>69c41e0ee9c9e4259c63e1ce0faaf910</t>
  </si>
  <si>
    <t>e491aa7b5f0d6dd5b06fd1ae271bf11b</t>
  </si>
  <si>
    <t>f2d3a703913f389b0928058240f61e69</t>
  </si>
  <si>
    <t>1108b72414b73c3228f552c4c7c3457b</t>
  </si>
  <si>
    <t>9200b6230de28531a33634f4098d9ee6</t>
  </si>
  <si>
    <t>7b6a6616b1670142dcade060e42db165</t>
  </si>
  <si>
    <t>dd74cda937425ee02bdfc1d102ecf76f</t>
  </si>
  <si>
    <t>b430e54a2fed27d50a4f043674bbe390</t>
  </si>
  <si>
    <t>428ffa2cf5974271e4e2603004624411</t>
  </si>
  <si>
    <t>adf4f03ff33234e2afca98dbcabbc7e1</t>
  </si>
  <si>
    <t>9f3ed1222c8f2634b540f014c4b9aa1e</t>
  </si>
  <si>
    <t>fbe6eec772d8dbc6d2e8d89f0a8d0040</t>
  </si>
  <si>
    <t>50e0db3a7ecfd7ae3a4cf3381ad783d5</t>
  </si>
  <si>
    <t>9b66c7d034e4be1c39a080c434d81f44</t>
  </si>
  <si>
    <t>c6b768006f8d343a66d843425d661ac1</t>
  </si>
  <si>
    <t>0aec4384dae69d6974c455a3c0f63195</t>
  </si>
  <si>
    <t>4f35a7ef1c4abd823abe532ad92ebff3</t>
  </si>
  <si>
    <t>9ad51db78652c6ae3c40aa07bce361a3</t>
  </si>
  <si>
    <t>2626f0ce8f3484c66ef2a208756945e9</t>
  </si>
  <si>
    <t>efb33c2b315f79366f7a42a2df1b662c</t>
  </si>
  <si>
    <t>a61f939996bd4dc3ce4a38e7a0d25b4a</t>
  </si>
  <si>
    <t>6572ec90a5a32fb5f4fbf69bd6dec00a</t>
  </si>
  <si>
    <t>65789e627589ccf1d1f1154063dcb4b1</t>
  </si>
  <si>
    <t>1c79da5212964b1ad862e298b1438dd7</t>
  </si>
  <si>
    <t>08551ff7e5ccc2f2978eea0ad9e06540</t>
  </si>
  <si>
    <t>822fa466efdf9f8d3be27915bceb62a7</t>
  </si>
  <si>
    <t>3eca57ca4fff28dbe9bad08345cc01fe</t>
  </si>
  <si>
    <t>ea6982844dac7a5e05dafeacd10f991b</t>
  </si>
  <si>
    <t>a22b47d3ba8f078d4b3645ca9fe8a25b</t>
  </si>
  <si>
    <t>259e787e22246198323f6a059b3adcc0</t>
  </si>
  <si>
    <t>cf73b0158e4a0526ccdfe94f3d2b6925</t>
  </si>
  <si>
    <t>3a89987849e5b34e10d0a447e94a513f</t>
  </si>
  <si>
    <t>b1af17754f628652d416a5802c9a762e</t>
  </si>
  <si>
    <t>c4945536dd9a8ea86bf2c96a3a0ea17d</t>
  </si>
  <si>
    <t>83151368f87d513aacc25cbf84e3e3b6</t>
  </si>
  <si>
    <t>15f91973032c8de7d59b391b16699e1f</t>
  </si>
  <si>
    <t>0dbec9ebb02f4809a631b02e226fbdff</t>
  </si>
  <si>
    <t>d3d1e98fa7b35f116b038475dd0fe156</t>
  </si>
  <si>
    <t>959f3f2c5b1d5ec06f5af01766c9015f</t>
  </si>
  <si>
    <t>565b9393476af7d362cb5b8ca58d4c3d</t>
  </si>
  <si>
    <t>9a567347fbeb569b3a0147dc2971e08c</t>
  </si>
  <si>
    <t>97062eabbf23a2b2bff156b84bd4d74d</t>
  </si>
  <si>
    <t>ba66f8db4bcf50fd96bf6180b050d307</t>
  </si>
  <si>
    <t>619af1f5fdfcb568ee8e620b540340b0</t>
  </si>
  <si>
    <t>960303577371ee2e1a7b830493bda4b5</t>
  </si>
  <si>
    <t>885026e00e66d87b3457bd77c5b35ce6</t>
  </si>
  <si>
    <t>f6682c74f63ded67d2366313ab0918ea</t>
  </si>
  <si>
    <t>e95e313b73eb1b986d17f3a4b23a8092</t>
  </si>
  <si>
    <t>e3f97fca9f30d6a1553af2d64ca91c94</t>
  </si>
  <si>
    <t>18d1309ec6d3c80be63ec1ff9e2d3545</t>
  </si>
  <si>
    <t>27fcdada622ca60b3ea16a0e9768a8d9</t>
  </si>
  <si>
    <t>1f0b6fa0bea44b3bb8059829ff65cb62</t>
  </si>
  <si>
    <t>79f09a807fdd5e0b73ec2624f14b25a4</t>
  </si>
  <si>
    <t>81c1d030011187922d5c2625bc66a698</t>
  </si>
  <si>
    <t>f0dd94fee2b232968135d6445bbbdf9b</t>
  </si>
  <si>
    <t>6218fe3cfa09adc8af2ac19aa2d0545d</t>
  </si>
  <si>
    <t>36d04ac176eb2361bcac9769de00d694</t>
  </si>
  <si>
    <t>bd268c5860a001f1937a4b03912966d8</t>
  </si>
  <si>
    <t>16a431ea447b629649ef7e7450829846</t>
  </si>
  <si>
    <t>bdfc9379360c182935af29617e6644a1</t>
  </si>
  <si>
    <t>e75e3b1332cfa2df4aa58feb38d4e5a3</t>
  </si>
  <si>
    <t>d0c477289c53d7f22840983e7d025375</t>
  </si>
  <si>
    <t>a8bdd2a6fdf62474b77c24c6f5c4e06d</t>
  </si>
  <si>
    <t>82e42ecdc6956e2fcca39ef4eed2e175</t>
  </si>
  <si>
    <t>108ac5ef16de0bb2d3e0578a9d55ac47</t>
  </si>
  <si>
    <t>c36a688029e4af64d8e47e7e99950126</t>
  </si>
  <si>
    <t>463e619908124ce23bd64898686409b9</t>
  </si>
  <si>
    <t>e91747a964d654aec28cd074d1a6110a</t>
  </si>
  <si>
    <t>2f55ca8b9e0a830bce0a86c0cf7a4229</t>
  </si>
  <si>
    <t>8d89f5d12cd46d802c278e8ce504e563</t>
  </si>
  <si>
    <t>05e66104cfec7aad4137f8618c99956b</t>
  </si>
  <si>
    <t>3c178ca2dded2d5589dfb996569ac718</t>
  </si>
  <si>
    <t>ca3e19a0ea88db1bfbb334c299243ba3</t>
  </si>
  <si>
    <t>f2bc2ddcbd30339cc74b3d44abf4388b</t>
  </si>
  <si>
    <t>ce2b1eb1487e6e03a9fa61ad6ac5ba15</t>
  </si>
  <si>
    <t>c6c7a1a2b89917623c7a9a8c5f3312b6</t>
  </si>
  <si>
    <t>41241c82061b06e94e39ebaa924c109b</t>
  </si>
  <si>
    <t>00a4f9b6043bbef205d2c583fd15dc87</t>
  </si>
  <si>
    <t>f1435be541673e133b8f0565ed1064f7</t>
  </si>
  <si>
    <t>c94e87bde17eb9e679fae9fb97b02c01</t>
  </si>
  <si>
    <t>cd2cb612bd0c50294ed61cdc87a13400</t>
  </si>
  <si>
    <t>0b2902b6a00c2b664b00cbaf3b545ac5</t>
  </si>
  <si>
    <t>1e1500d861c6f3fbf05ba65720ac7058</t>
  </si>
  <si>
    <t>7a4dc628d5568b15d69f17fba4be747d</t>
  </si>
  <si>
    <t>712a6d268659e2be591e1beb8073987e</t>
  </si>
  <si>
    <t>b750f92b16255269cb9d4af646a5e7e8</t>
  </si>
  <si>
    <t>ab9770eff56745584725730992aa8659</t>
  </si>
  <si>
    <t>bf33d087bd6cf2a2ff33860338b4a37e</t>
  </si>
  <si>
    <t>29f1877e985cc8a53feaab5d6b720da3</t>
  </si>
  <si>
    <t>5c684a0da7109e029933279bf2a293cc</t>
  </si>
  <si>
    <t>26e53aa35b07ab55310e024003b12826</t>
  </si>
  <si>
    <t>18ead2b2f754efebe9a6800d9d27be50</t>
  </si>
  <si>
    <t>d0fcddfbe7089e1c017ea922c6ab5ae2</t>
  </si>
  <si>
    <t>98355c031bbff497a4d37a44fea04492</t>
  </si>
  <si>
    <t>7250e0fe41d0b913f48b1e52713574da</t>
  </si>
  <si>
    <t>e79ab66d88de3797650a454b50824357</t>
  </si>
  <si>
    <t>690d4e74fb3792c99292ae94d858913f</t>
  </si>
  <si>
    <t>dd590fc86583dcd321337a17d32cdc3a</t>
  </si>
  <si>
    <t>eae6ca795cebb6307bb3734e0f31144f</t>
  </si>
  <si>
    <t>6b45180ea0d8dd338f9e4436766700c7</t>
  </si>
  <si>
    <t>89ba6de0da65a943f3731f079547ae5b</t>
  </si>
  <si>
    <t>9ea610aca5757386f93bd735f87f626b</t>
  </si>
  <si>
    <t>6d40d2117a6baeeba245d165fc868c11</t>
  </si>
  <si>
    <t>cb587bffbeed933c14438024c4d62e4c</t>
  </si>
  <si>
    <t>2a61dfd537b7123e4b90325b2c2ae186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</si>
</sst>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,##0.0000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164" fontId="0" fillId="0" borderId="7" xfId="0" applyNumberFormat="1" applyBorder="1"/>
    <xf numFmtId="0" fontId="0" fillId="0" borderId="7" xfId="0" applyBorder="1"/>
    <xf numFmtId="165" fontId="0" fillId="0" borderId="7" xfId="0" applyNumberFormat="1" applyBorder="1"/>
    <xf numFmtId="14" fontId="0" fillId="0" borderId="7" xfId="0" applyNumberFormat="1" applyBorder="1"/>
    <xf numFmtId="4" fontId="0" fillId="0" borderId="7" xfId="0" applyNumberFormat="1" applyBorder="1"/>
    <xf numFmtId="164" fontId="0" fillId="0" borderId="8" xfId="0" applyNumberFormat="1" applyBorder="1"/>
    <xf numFmtId="0" fontId="0" fillId="0" borderId="8" xfId="0" applyBorder="1"/>
    <xf numFmtId="165" fontId="0" fillId="0" borderId="8" xfId="0" applyNumberFormat="1" applyBorder="1"/>
    <xf numFmtId="14" fontId="0" fillId="0" borderId="8" xfId="0" applyNumberFormat="1" applyBorder="1"/>
    <xf numFmtId="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1"/>
  <sheetViews>
    <sheetView tabSelected="1" workbookViewId="0">
      <selection activeCell="W131" sqref="W131"/>
    </sheetView>
  </sheetViews>
  <sheetFormatPr baseColWidth="10" defaultColWidth="9.140625" defaultRowHeight="15" x14ac:dyDescent="0.25"/>
  <cols>
    <col min="1" max="1" width="15" customWidth="1"/>
    <col min="2" max="3" width="7" customWidth="1"/>
    <col min="4" max="5" width="9" customWidth="1"/>
    <col min="6" max="6" width="14" customWidth="1"/>
    <col min="7" max="7" width="9" customWidth="1"/>
    <col min="8" max="8" width="14" customWidth="1"/>
    <col min="9" max="9" width="27" customWidth="1"/>
    <col min="10" max="11" width="15" customWidth="1"/>
    <col min="12" max="12" width="20" customWidth="1"/>
    <col min="13" max="13" width="14" customWidth="1"/>
    <col min="14" max="14" width="13" customWidth="1"/>
    <col min="15" max="15" width="14" customWidth="1"/>
    <col min="16" max="17" width="21" customWidth="1"/>
    <col min="18" max="18" width="26" customWidth="1"/>
    <col min="19" max="19" width="14" customWidth="1"/>
    <col min="20" max="21" width="45" customWidth="1"/>
    <col min="22" max="22" width="14" customWidth="1"/>
    <col min="23" max="23" width="15" customWidth="1"/>
    <col min="26" max="26" width="9.140625" customWidth="1"/>
  </cols>
  <sheetData>
    <row r="1" spans="1:2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3" t="s">
        <v>22</v>
      </c>
    </row>
    <row r="2" spans="1:23" x14ac:dyDescent="0.25">
      <c r="A2" s="8">
        <v>85000</v>
      </c>
      <c r="B2" s="11">
        <v>126</v>
      </c>
      <c r="C2" s="12">
        <v>0</v>
      </c>
      <c r="D2" s="13">
        <v>2.6</v>
      </c>
      <c r="E2" s="11">
        <v>1</v>
      </c>
      <c r="F2" s="11">
        <v>1</v>
      </c>
      <c r="G2" s="12" t="s">
        <v>23</v>
      </c>
      <c r="H2" s="14">
        <v>44962</v>
      </c>
      <c r="I2" s="15">
        <f t="shared" ref="I2:I33" ca="1" si="0">IF(E2=1,A2,INDIRECT("N"&amp;ROW()-1))</f>
        <v>85000</v>
      </c>
      <c r="J2" s="15">
        <f t="shared" ref="J2:J33" si="1">IF(G2="X",P2,IF(E2&gt;V2,P2,ROUND(-PPMT((D2/R2/100),E2,B2,A2,0,C2),2)))</f>
        <v>0</v>
      </c>
      <c r="K2" s="15">
        <f t="shared" ref="K2:K33" si="2">IF(G2="X",Q2,IF(E2&gt;V2,Q2,ROUND(-IPMT(D2/100/R2,F2,B2,A2),2)))</f>
        <v>144.97999999999999</v>
      </c>
      <c r="L2" s="15">
        <v>0</v>
      </c>
      <c r="M2" s="15">
        <f t="shared" ref="M2:M33" si="3">J2+K2+L2</f>
        <v>144.97999999999999</v>
      </c>
      <c r="N2" s="15">
        <f t="shared" ref="N2:N33" ca="1" si="4">I2-J2</f>
        <v>85000</v>
      </c>
      <c r="O2" s="12"/>
      <c r="P2" s="15">
        <v>0</v>
      </c>
      <c r="Q2" s="15">
        <v>144.97999999999999</v>
      </c>
      <c r="R2" s="11">
        <v>12</v>
      </c>
      <c r="S2" s="14">
        <v>44990</v>
      </c>
      <c r="T2" s="12" t="s">
        <v>24</v>
      </c>
      <c r="U2" s="12"/>
      <c r="V2" s="11">
        <v>130</v>
      </c>
      <c r="W2" s="21">
        <v>144.97999999999999</v>
      </c>
    </row>
    <row r="3" spans="1:23" x14ac:dyDescent="0.25">
      <c r="A3" s="9">
        <v>85000</v>
      </c>
      <c r="B3" s="5">
        <v>126</v>
      </c>
      <c r="C3">
        <v>0</v>
      </c>
      <c r="D3" s="6">
        <v>2.6</v>
      </c>
      <c r="E3" s="5">
        <v>2</v>
      </c>
      <c r="F3" s="5">
        <v>2</v>
      </c>
      <c r="G3" t="s">
        <v>23</v>
      </c>
      <c r="H3" s="7">
        <v>44990</v>
      </c>
      <c r="I3" s="4">
        <f t="shared" ca="1" si="0"/>
        <v>85000</v>
      </c>
      <c r="J3" s="4">
        <f t="shared" si="1"/>
        <v>0</v>
      </c>
      <c r="K3" s="4">
        <f t="shared" si="2"/>
        <v>144.97999999999999</v>
      </c>
      <c r="L3" s="4">
        <v>0</v>
      </c>
      <c r="M3" s="4">
        <f t="shared" si="3"/>
        <v>144.97999999999999</v>
      </c>
      <c r="N3" s="4">
        <f t="shared" ca="1" si="4"/>
        <v>85000</v>
      </c>
      <c r="P3" s="4">
        <v>0</v>
      </c>
      <c r="Q3" s="4">
        <v>144.97999999999999</v>
      </c>
      <c r="R3" s="5">
        <v>12</v>
      </c>
      <c r="S3" s="7">
        <v>45021</v>
      </c>
      <c r="T3" t="s">
        <v>25</v>
      </c>
      <c r="V3" s="5">
        <v>130</v>
      </c>
      <c r="W3" s="22">
        <v>144.97999999999999</v>
      </c>
    </row>
    <row r="4" spans="1:23" x14ac:dyDescent="0.25">
      <c r="A4" s="9">
        <v>85000</v>
      </c>
      <c r="B4" s="5">
        <v>126</v>
      </c>
      <c r="C4">
        <v>0</v>
      </c>
      <c r="D4" s="6">
        <v>2.6</v>
      </c>
      <c r="E4" s="5">
        <v>3</v>
      </c>
      <c r="F4" s="5">
        <v>3</v>
      </c>
      <c r="G4" t="s">
        <v>23</v>
      </c>
      <c r="H4" s="7">
        <v>45021</v>
      </c>
      <c r="I4" s="4">
        <f t="shared" ca="1" si="0"/>
        <v>85000</v>
      </c>
      <c r="J4" s="4">
        <f t="shared" si="1"/>
        <v>0</v>
      </c>
      <c r="K4" s="4">
        <f t="shared" si="2"/>
        <v>152.57</v>
      </c>
      <c r="L4" s="4">
        <v>0</v>
      </c>
      <c r="M4" s="4">
        <f t="shared" si="3"/>
        <v>152.57</v>
      </c>
      <c r="N4" s="4">
        <f t="shared" ca="1" si="4"/>
        <v>85000</v>
      </c>
      <c r="P4" s="4">
        <v>0</v>
      </c>
      <c r="Q4" s="4">
        <v>152.57</v>
      </c>
      <c r="R4" s="5">
        <v>12</v>
      </c>
      <c r="S4" s="7">
        <v>45051</v>
      </c>
      <c r="T4" t="s">
        <v>26</v>
      </c>
      <c r="V4" s="5">
        <v>130</v>
      </c>
      <c r="W4" s="22">
        <v>152.57</v>
      </c>
    </row>
    <row r="5" spans="1:23" x14ac:dyDescent="0.25">
      <c r="A5" s="9">
        <v>85000</v>
      </c>
      <c r="B5" s="5">
        <v>126</v>
      </c>
      <c r="C5">
        <v>0</v>
      </c>
      <c r="D5" s="6">
        <v>2.6</v>
      </c>
      <c r="E5" s="5">
        <v>4</v>
      </c>
      <c r="F5" s="5">
        <v>4</v>
      </c>
      <c r="G5" t="s">
        <v>23</v>
      </c>
      <c r="H5" s="7">
        <v>45051</v>
      </c>
      <c r="I5" s="4">
        <f t="shared" ca="1" si="0"/>
        <v>85000</v>
      </c>
      <c r="J5" s="4">
        <f t="shared" si="1"/>
        <v>0</v>
      </c>
      <c r="K5" s="4">
        <f t="shared" si="2"/>
        <v>163.94</v>
      </c>
      <c r="L5" s="4">
        <v>0</v>
      </c>
      <c r="M5" s="4">
        <f t="shared" si="3"/>
        <v>163.94</v>
      </c>
      <c r="N5" s="4">
        <f t="shared" ca="1" si="4"/>
        <v>85000</v>
      </c>
      <c r="P5" s="4">
        <v>0</v>
      </c>
      <c r="Q5" s="4">
        <v>163.94</v>
      </c>
      <c r="R5" s="5">
        <v>12</v>
      </c>
      <c r="S5" s="7">
        <v>45082</v>
      </c>
      <c r="T5" t="s">
        <v>27</v>
      </c>
      <c r="V5" s="5">
        <v>130</v>
      </c>
      <c r="W5" s="22">
        <v>163.94</v>
      </c>
    </row>
    <row r="6" spans="1:23" x14ac:dyDescent="0.25">
      <c r="A6" s="9">
        <v>85000</v>
      </c>
      <c r="B6" s="5">
        <v>126</v>
      </c>
      <c r="C6">
        <v>0</v>
      </c>
      <c r="D6" s="6">
        <v>2.6</v>
      </c>
      <c r="E6" s="5">
        <v>5</v>
      </c>
      <c r="F6" s="5">
        <v>5</v>
      </c>
      <c r="G6" t="s">
        <v>23</v>
      </c>
      <c r="H6" s="7">
        <v>45082</v>
      </c>
      <c r="I6" s="4">
        <f t="shared" ca="1" si="0"/>
        <v>85000</v>
      </c>
      <c r="J6" s="4">
        <f t="shared" si="1"/>
        <v>0</v>
      </c>
      <c r="K6" s="4">
        <f t="shared" si="2"/>
        <v>163.94</v>
      </c>
      <c r="L6" s="4">
        <v>0</v>
      </c>
      <c r="M6" s="4">
        <f t="shared" si="3"/>
        <v>163.94</v>
      </c>
      <c r="N6" s="4">
        <f t="shared" ca="1" si="4"/>
        <v>85000</v>
      </c>
      <c r="O6">
        <v>2200006165</v>
      </c>
      <c r="P6" s="4">
        <v>0</v>
      </c>
      <c r="Q6" s="4">
        <v>163.94</v>
      </c>
      <c r="R6" s="5">
        <v>12</v>
      </c>
      <c r="S6" s="7">
        <v>45112</v>
      </c>
      <c r="T6" t="s">
        <v>28</v>
      </c>
      <c r="U6" t="s">
        <v>29</v>
      </c>
      <c r="V6" s="5">
        <v>130</v>
      </c>
      <c r="W6" s="22">
        <v>163.94</v>
      </c>
    </row>
    <row r="7" spans="1:23" x14ac:dyDescent="0.25">
      <c r="A7" s="9">
        <v>85000</v>
      </c>
      <c r="B7" s="5">
        <v>126</v>
      </c>
      <c r="C7">
        <v>0</v>
      </c>
      <c r="D7" s="6">
        <v>2.6</v>
      </c>
      <c r="E7" s="5">
        <v>6</v>
      </c>
      <c r="F7" s="5">
        <v>6</v>
      </c>
      <c r="G7" t="s">
        <v>23</v>
      </c>
      <c r="H7" s="7">
        <v>45112</v>
      </c>
      <c r="I7" s="4">
        <f t="shared" ca="1" si="0"/>
        <v>85000</v>
      </c>
      <c r="J7" s="4">
        <f t="shared" si="1"/>
        <v>0</v>
      </c>
      <c r="K7" s="4">
        <f t="shared" si="2"/>
        <v>163.94</v>
      </c>
      <c r="L7" s="4">
        <v>0</v>
      </c>
      <c r="M7" s="4">
        <f t="shared" si="3"/>
        <v>163.94</v>
      </c>
      <c r="N7" s="4">
        <f t="shared" ca="1" si="4"/>
        <v>85000</v>
      </c>
      <c r="O7">
        <v>2200007800</v>
      </c>
      <c r="P7" s="4">
        <v>0</v>
      </c>
      <c r="Q7" s="4">
        <v>163.94</v>
      </c>
      <c r="R7" s="5">
        <v>12</v>
      </c>
      <c r="S7" s="7">
        <v>45143</v>
      </c>
      <c r="T7" t="s">
        <v>30</v>
      </c>
      <c r="U7" t="s">
        <v>31</v>
      </c>
      <c r="V7" s="5">
        <v>130</v>
      </c>
      <c r="W7" s="22">
        <v>163.94</v>
      </c>
    </row>
    <row r="8" spans="1:23" x14ac:dyDescent="0.25">
      <c r="A8" s="9">
        <v>85000</v>
      </c>
      <c r="B8" s="5">
        <v>126</v>
      </c>
      <c r="C8">
        <v>0</v>
      </c>
      <c r="D8" s="6">
        <v>2.6</v>
      </c>
      <c r="E8" s="5">
        <v>7</v>
      </c>
      <c r="F8" s="5">
        <v>7</v>
      </c>
      <c r="G8" t="s">
        <v>23</v>
      </c>
      <c r="H8" s="7">
        <v>45143</v>
      </c>
      <c r="I8" s="4">
        <f t="shared" ca="1" si="0"/>
        <v>85000</v>
      </c>
      <c r="J8" s="4">
        <f t="shared" si="1"/>
        <v>0</v>
      </c>
      <c r="K8" s="4">
        <f t="shared" si="2"/>
        <v>163.94</v>
      </c>
      <c r="L8" s="4">
        <v>0</v>
      </c>
      <c r="M8" s="4">
        <f t="shared" si="3"/>
        <v>163.94</v>
      </c>
      <c r="N8" s="4">
        <f t="shared" ca="1" si="4"/>
        <v>85000</v>
      </c>
      <c r="O8">
        <v>2200009447</v>
      </c>
      <c r="P8" s="4">
        <v>0</v>
      </c>
      <c r="Q8" s="4">
        <v>163.94</v>
      </c>
      <c r="R8" s="5">
        <v>12</v>
      </c>
      <c r="S8" s="7">
        <v>45174</v>
      </c>
      <c r="T8" t="s">
        <v>32</v>
      </c>
      <c r="U8" t="s">
        <v>33</v>
      </c>
      <c r="V8" s="5">
        <v>130</v>
      </c>
      <c r="W8" s="22">
        <v>163.94</v>
      </c>
    </row>
    <row r="9" spans="1:23" x14ac:dyDescent="0.25">
      <c r="A9" s="9">
        <v>85000</v>
      </c>
      <c r="B9" s="5">
        <v>126</v>
      </c>
      <c r="C9">
        <v>0</v>
      </c>
      <c r="D9" s="6">
        <v>2.6</v>
      </c>
      <c r="E9" s="5">
        <v>8</v>
      </c>
      <c r="F9" s="5">
        <v>8</v>
      </c>
      <c r="G9" t="s">
        <v>23</v>
      </c>
      <c r="H9" s="7">
        <v>45174</v>
      </c>
      <c r="I9" s="4">
        <f t="shared" ca="1" si="0"/>
        <v>85000</v>
      </c>
      <c r="J9" s="4">
        <f t="shared" si="1"/>
        <v>0</v>
      </c>
      <c r="K9" s="4">
        <f t="shared" si="2"/>
        <v>163.94</v>
      </c>
      <c r="L9" s="4">
        <v>0</v>
      </c>
      <c r="M9" s="4">
        <f t="shared" si="3"/>
        <v>163.94</v>
      </c>
      <c r="N9" s="4">
        <f t="shared" ca="1" si="4"/>
        <v>85000</v>
      </c>
      <c r="O9">
        <v>2200011370</v>
      </c>
      <c r="P9" s="4">
        <v>0</v>
      </c>
      <c r="Q9" s="4">
        <v>163.94</v>
      </c>
      <c r="R9" s="5">
        <v>12</v>
      </c>
      <c r="S9" s="7">
        <v>45204</v>
      </c>
      <c r="T9" t="s">
        <v>34</v>
      </c>
      <c r="U9" t="s">
        <v>35</v>
      </c>
      <c r="V9" s="5">
        <v>130</v>
      </c>
      <c r="W9" s="22">
        <v>163.94</v>
      </c>
    </row>
    <row r="10" spans="1:23" x14ac:dyDescent="0.25">
      <c r="A10" s="9">
        <v>85000</v>
      </c>
      <c r="B10" s="5">
        <v>126</v>
      </c>
      <c r="C10">
        <v>0</v>
      </c>
      <c r="D10" s="6">
        <v>2.6</v>
      </c>
      <c r="E10" s="5">
        <v>9</v>
      </c>
      <c r="F10" s="5">
        <v>9</v>
      </c>
      <c r="G10" t="s">
        <v>23</v>
      </c>
      <c r="H10" s="7">
        <v>45204</v>
      </c>
      <c r="I10" s="4">
        <f t="shared" ca="1" si="0"/>
        <v>85000</v>
      </c>
      <c r="J10" s="4">
        <f t="shared" si="1"/>
        <v>0</v>
      </c>
      <c r="K10" s="4">
        <f t="shared" si="2"/>
        <v>163.94</v>
      </c>
      <c r="L10" s="4">
        <v>0</v>
      </c>
      <c r="M10" s="4">
        <f t="shared" si="3"/>
        <v>163.94</v>
      </c>
      <c r="N10" s="4">
        <f t="shared" ca="1" si="4"/>
        <v>85000</v>
      </c>
      <c r="O10">
        <v>2200012593</v>
      </c>
      <c r="P10" s="4">
        <v>0</v>
      </c>
      <c r="Q10" s="4">
        <v>163.94</v>
      </c>
      <c r="R10" s="5">
        <v>12</v>
      </c>
      <c r="S10" s="7">
        <v>45235</v>
      </c>
      <c r="T10" t="s">
        <v>36</v>
      </c>
      <c r="U10" t="s">
        <v>37</v>
      </c>
      <c r="V10" s="5">
        <v>130</v>
      </c>
      <c r="W10" s="22">
        <v>163.94</v>
      </c>
    </row>
    <row r="11" spans="1:23" x14ac:dyDescent="0.25">
      <c r="A11" s="9">
        <v>85000</v>
      </c>
      <c r="B11" s="5">
        <v>126</v>
      </c>
      <c r="C11">
        <v>0</v>
      </c>
      <c r="D11" s="6">
        <v>2.6</v>
      </c>
      <c r="E11" s="5">
        <v>10</v>
      </c>
      <c r="F11" s="5">
        <v>10</v>
      </c>
      <c r="H11" s="7">
        <v>45235</v>
      </c>
      <c r="I11" s="4">
        <f t="shared" ca="1" si="0"/>
        <v>85000</v>
      </c>
      <c r="J11" s="4">
        <f t="shared" si="1"/>
        <v>598.99</v>
      </c>
      <c r="K11" s="4">
        <f t="shared" si="2"/>
        <v>172.61</v>
      </c>
      <c r="L11" s="4">
        <v>0</v>
      </c>
      <c r="M11" s="4">
        <f t="shared" si="3"/>
        <v>771.6</v>
      </c>
      <c r="N11" s="4">
        <f t="shared" ca="1" si="4"/>
        <v>84401.01</v>
      </c>
      <c r="P11" s="4">
        <v>0</v>
      </c>
      <c r="Q11" s="4">
        <v>163.94</v>
      </c>
      <c r="R11" s="5">
        <v>12</v>
      </c>
      <c r="S11" s="7">
        <v>45265</v>
      </c>
      <c r="T11" t="s">
        <v>38</v>
      </c>
      <c r="V11" s="5">
        <v>130</v>
      </c>
      <c r="W11" s="22">
        <v>163.94</v>
      </c>
    </row>
    <row r="12" spans="1:23" x14ac:dyDescent="0.25">
      <c r="A12" s="9">
        <v>85000</v>
      </c>
      <c r="B12" s="5">
        <v>126</v>
      </c>
      <c r="C12">
        <v>0</v>
      </c>
      <c r="D12" s="6">
        <v>2.6</v>
      </c>
      <c r="E12" s="5">
        <v>11</v>
      </c>
      <c r="F12" s="5">
        <v>11</v>
      </c>
      <c r="H12" s="7">
        <v>45265</v>
      </c>
      <c r="I12" s="4">
        <f t="shared" ca="1" si="0"/>
        <v>84401.01</v>
      </c>
      <c r="J12" s="4">
        <f t="shared" si="1"/>
        <v>600.28</v>
      </c>
      <c r="K12" s="4">
        <f t="shared" si="2"/>
        <v>171.31</v>
      </c>
      <c r="L12" s="4">
        <v>0</v>
      </c>
      <c r="M12" s="4">
        <f t="shared" si="3"/>
        <v>771.58999999999992</v>
      </c>
      <c r="N12" s="4">
        <f t="shared" ca="1" si="4"/>
        <v>83800.73</v>
      </c>
      <c r="P12" s="4">
        <v>621</v>
      </c>
      <c r="Q12" s="4">
        <v>184.17</v>
      </c>
      <c r="R12" s="5">
        <v>12</v>
      </c>
      <c r="S12" s="7">
        <v>45296</v>
      </c>
      <c r="T12" t="s">
        <v>39</v>
      </c>
      <c r="V12" s="5">
        <v>130</v>
      </c>
      <c r="W12" s="22">
        <v>184.17</v>
      </c>
    </row>
    <row r="13" spans="1:23" x14ac:dyDescent="0.25">
      <c r="A13" s="9">
        <v>85000</v>
      </c>
      <c r="B13" s="5">
        <v>126</v>
      </c>
      <c r="C13">
        <v>0</v>
      </c>
      <c r="D13" s="6">
        <v>2.6</v>
      </c>
      <c r="E13" s="5">
        <v>12</v>
      </c>
      <c r="F13" s="5">
        <v>12</v>
      </c>
      <c r="H13" s="7">
        <v>45296</v>
      </c>
      <c r="I13" s="4">
        <f t="shared" ca="1" si="0"/>
        <v>83800.73</v>
      </c>
      <c r="J13" s="4">
        <f t="shared" si="1"/>
        <v>601.58000000000004</v>
      </c>
      <c r="K13" s="4">
        <f t="shared" si="2"/>
        <v>170.01</v>
      </c>
      <c r="L13" s="4">
        <v>0</v>
      </c>
      <c r="M13" s="4">
        <f t="shared" si="3"/>
        <v>771.59</v>
      </c>
      <c r="N13" s="4">
        <f t="shared" ca="1" si="4"/>
        <v>83199.149999999994</v>
      </c>
      <c r="P13" s="4">
        <v>622.35</v>
      </c>
      <c r="Q13" s="4">
        <v>182.82</v>
      </c>
      <c r="R13" s="5">
        <v>12</v>
      </c>
      <c r="S13" s="7">
        <v>45327</v>
      </c>
      <c r="T13" t="s">
        <v>40</v>
      </c>
      <c r="V13" s="5">
        <v>130</v>
      </c>
      <c r="W13" s="22">
        <v>182.82</v>
      </c>
    </row>
    <row r="14" spans="1:23" x14ac:dyDescent="0.25">
      <c r="A14" s="9">
        <v>85000</v>
      </c>
      <c r="B14" s="5">
        <v>126</v>
      </c>
      <c r="C14">
        <v>0</v>
      </c>
      <c r="D14" s="6">
        <v>2.6</v>
      </c>
      <c r="E14" s="5">
        <v>13</v>
      </c>
      <c r="F14" s="5">
        <v>13</v>
      </c>
      <c r="H14" s="7">
        <v>45327</v>
      </c>
      <c r="I14" s="4">
        <f t="shared" ca="1" si="0"/>
        <v>83199.149999999994</v>
      </c>
      <c r="J14" s="4">
        <f t="shared" si="1"/>
        <v>602.89</v>
      </c>
      <c r="K14" s="4">
        <f t="shared" si="2"/>
        <v>168.71</v>
      </c>
      <c r="L14" s="4">
        <v>0</v>
      </c>
      <c r="M14" s="4">
        <f t="shared" si="3"/>
        <v>771.6</v>
      </c>
      <c r="N14" s="4">
        <f t="shared" ca="1" si="4"/>
        <v>82596.259999999995</v>
      </c>
      <c r="P14" s="4">
        <v>623.70000000000005</v>
      </c>
      <c r="Q14" s="4">
        <v>181.47</v>
      </c>
      <c r="R14" s="5">
        <v>12</v>
      </c>
      <c r="S14" s="7">
        <v>45356</v>
      </c>
      <c r="T14" t="s">
        <v>41</v>
      </c>
      <c r="V14" s="5">
        <v>130</v>
      </c>
      <c r="W14" s="22">
        <v>181.47</v>
      </c>
    </row>
    <row r="15" spans="1:23" x14ac:dyDescent="0.25">
      <c r="A15" s="9">
        <v>85000</v>
      </c>
      <c r="B15" s="5">
        <v>126</v>
      </c>
      <c r="C15">
        <v>0</v>
      </c>
      <c r="D15" s="6">
        <v>2.6</v>
      </c>
      <c r="E15" s="5">
        <v>14</v>
      </c>
      <c r="F15" s="5">
        <v>14</v>
      </c>
      <c r="H15" s="7">
        <v>45356</v>
      </c>
      <c r="I15" s="4">
        <f t="shared" ca="1" si="0"/>
        <v>82596.259999999995</v>
      </c>
      <c r="J15" s="4">
        <f t="shared" si="1"/>
        <v>604.19000000000005</v>
      </c>
      <c r="K15" s="4">
        <f t="shared" si="2"/>
        <v>167.4</v>
      </c>
      <c r="L15" s="4">
        <v>0</v>
      </c>
      <c r="M15" s="4">
        <f t="shared" si="3"/>
        <v>771.59</v>
      </c>
      <c r="N15" s="4">
        <f t="shared" ca="1" si="4"/>
        <v>81992.069999999992</v>
      </c>
      <c r="P15" s="4">
        <v>625.04999999999995</v>
      </c>
      <c r="Q15" s="4">
        <v>180.12</v>
      </c>
      <c r="R15" s="5">
        <v>12</v>
      </c>
      <c r="S15" s="7">
        <v>45387</v>
      </c>
      <c r="T15" t="s">
        <v>42</v>
      </c>
      <c r="V15" s="5">
        <v>130</v>
      </c>
      <c r="W15" s="22">
        <v>180.12</v>
      </c>
    </row>
    <row r="16" spans="1:23" x14ac:dyDescent="0.25">
      <c r="A16" s="9">
        <v>85000</v>
      </c>
      <c r="B16" s="5">
        <v>126</v>
      </c>
      <c r="C16">
        <v>0</v>
      </c>
      <c r="D16" s="6">
        <v>2.6</v>
      </c>
      <c r="E16" s="5">
        <v>15</v>
      </c>
      <c r="F16" s="5">
        <v>15</v>
      </c>
      <c r="H16" s="7">
        <v>45387</v>
      </c>
      <c r="I16" s="4">
        <f t="shared" ca="1" si="0"/>
        <v>81992.069999999992</v>
      </c>
      <c r="J16" s="4">
        <f t="shared" si="1"/>
        <v>605.5</v>
      </c>
      <c r="K16" s="4">
        <f t="shared" si="2"/>
        <v>166.09</v>
      </c>
      <c r="L16" s="4">
        <v>0</v>
      </c>
      <c r="M16" s="4">
        <f t="shared" si="3"/>
        <v>771.59</v>
      </c>
      <c r="N16" s="4">
        <f t="shared" ca="1" si="4"/>
        <v>81386.569999999992</v>
      </c>
      <c r="P16" s="4">
        <v>626.4</v>
      </c>
      <c r="Q16" s="4">
        <v>178.77</v>
      </c>
      <c r="R16" s="5">
        <v>12</v>
      </c>
      <c r="S16" s="7">
        <v>45417</v>
      </c>
      <c r="T16" t="s">
        <v>43</v>
      </c>
      <c r="V16" s="5">
        <v>130</v>
      </c>
      <c r="W16" s="22">
        <v>178.77</v>
      </c>
    </row>
    <row r="17" spans="1:23" x14ac:dyDescent="0.25">
      <c r="A17" s="9">
        <v>85000</v>
      </c>
      <c r="B17" s="5">
        <v>126</v>
      </c>
      <c r="C17">
        <v>0</v>
      </c>
      <c r="D17" s="6">
        <v>2.6</v>
      </c>
      <c r="E17" s="5">
        <v>16</v>
      </c>
      <c r="F17" s="5">
        <v>16</v>
      </c>
      <c r="H17" s="7">
        <v>45417</v>
      </c>
      <c r="I17" s="4">
        <f t="shared" ca="1" si="0"/>
        <v>81386.569999999992</v>
      </c>
      <c r="J17" s="4">
        <f t="shared" si="1"/>
        <v>606.80999999999995</v>
      </c>
      <c r="K17" s="4">
        <f t="shared" si="2"/>
        <v>164.78</v>
      </c>
      <c r="L17" s="4">
        <v>0</v>
      </c>
      <c r="M17" s="4">
        <f t="shared" si="3"/>
        <v>771.58999999999992</v>
      </c>
      <c r="N17" s="4">
        <f t="shared" ca="1" si="4"/>
        <v>80779.759999999995</v>
      </c>
      <c r="P17" s="4">
        <v>627.76</v>
      </c>
      <c r="Q17" s="4">
        <v>177.41</v>
      </c>
      <c r="R17" s="5">
        <v>12</v>
      </c>
      <c r="S17" s="7">
        <v>45448</v>
      </c>
      <c r="T17" t="s">
        <v>44</v>
      </c>
      <c r="V17" s="5">
        <v>130</v>
      </c>
      <c r="W17" s="22">
        <v>177.41</v>
      </c>
    </row>
    <row r="18" spans="1:23" x14ac:dyDescent="0.25">
      <c r="A18" s="9">
        <v>85000</v>
      </c>
      <c r="B18" s="5">
        <v>126</v>
      </c>
      <c r="C18">
        <v>0</v>
      </c>
      <c r="D18" s="6">
        <v>2.6</v>
      </c>
      <c r="E18" s="5">
        <v>17</v>
      </c>
      <c r="F18" s="5">
        <v>17</v>
      </c>
      <c r="H18" s="7">
        <v>45448</v>
      </c>
      <c r="I18" s="4">
        <f t="shared" ca="1" si="0"/>
        <v>80779.759999999995</v>
      </c>
      <c r="J18" s="4">
        <f t="shared" si="1"/>
        <v>608.13</v>
      </c>
      <c r="K18" s="4">
        <f t="shared" si="2"/>
        <v>163.47</v>
      </c>
      <c r="L18" s="4">
        <v>0</v>
      </c>
      <c r="M18" s="4">
        <f t="shared" si="3"/>
        <v>771.6</v>
      </c>
      <c r="N18" s="4">
        <f t="shared" ca="1" si="4"/>
        <v>80171.62999999999</v>
      </c>
      <c r="P18" s="4">
        <v>629.12</v>
      </c>
      <c r="Q18" s="4">
        <v>176.05</v>
      </c>
      <c r="R18" s="5">
        <v>12</v>
      </c>
      <c r="S18" s="7">
        <v>45478</v>
      </c>
      <c r="T18" t="s">
        <v>45</v>
      </c>
      <c r="V18" s="5">
        <v>130</v>
      </c>
      <c r="W18" s="22">
        <v>176.05</v>
      </c>
    </row>
    <row r="19" spans="1:23" x14ac:dyDescent="0.25">
      <c r="A19" s="9">
        <v>85000</v>
      </c>
      <c r="B19" s="5">
        <v>126</v>
      </c>
      <c r="C19">
        <v>0</v>
      </c>
      <c r="D19" s="6">
        <v>2.6</v>
      </c>
      <c r="E19" s="5">
        <v>18</v>
      </c>
      <c r="F19" s="5">
        <v>18</v>
      </c>
      <c r="H19" s="7">
        <v>45478</v>
      </c>
      <c r="I19" s="4">
        <f t="shared" ca="1" si="0"/>
        <v>80171.62999999999</v>
      </c>
      <c r="J19" s="4">
        <f t="shared" si="1"/>
        <v>609.45000000000005</v>
      </c>
      <c r="K19" s="4">
        <f t="shared" si="2"/>
        <v>162.15</v>
      </c>
      <c r="L19" s="4">
        <v>0</v>
      </c>
      <c r="M19" s="4">
        <f t="shared" si="3"/>
        <v>771.6</v>
      </c>
      <c r="N19" s="4">
        <f t="shared" ca="1" si="4"/>
        <v>79562.179999999993</v>
      </c>
      <c r="P19" s="4">
        <v>630.48</v>
      </c>
      <c r="Q19" s="4">
        <v>174.69</v>
      </c>
      <c r="R19" s="5">
        <v>12</v>
      </c>
      <c r="S19" s="7">
        <v>45509</v>
      </c>
      <c r="T19" t="s">
        <v>46</v>
      </c>
      <c r="V19" s="5">
        <v>130</v>
      </c>
      <c r="W19" s="22">
        <v>174.69</v>
      </c>
    </row>
    <row r="20" spans="1:23" x14ac:dyDescent="0.25">
      <c r="A20" s="9">
        <v>85000</v>
      </c>
      <c r="B20" s="5">
        <v>126</v>
      </c>
      <c r="C20">
        <v>0</v>
      </c>
      <c r="D20" s="6">
        <v>2.6</v>
      </c>
      <c r="E20" s="5">
        <v>19</v>
      </c>
      <c r="F20" s="5">
        <v>19</v>
      </c>
      <c r="H20" s="7">
        <v>45509</v>
      </c>
      <c r="I20" s="4">
        <f t="shared" ca="1" si="0"/>
        <v>79562.179999999993</v>
      </c>
      <c r="J20" s="4">
        <f t="shared" si="1"/>
        <v>610.77</v>
      </c>
      <c r="K20" s="4">
        <f t="shared" si="2"/>
        <v>160.83000000000001</v>
      </c>
      <c r="L20" s="4">
        <v>0</v>
      </c>
      <c r="M20" s="4">
        <f t="shared" si="3"/>
        <v>771.6</v>
      </c>
      <c r="N20" s="4">
        <f t="shared" ca="1" si="4"/>
        <v>78951.409999999989</v>
      </c>
      <c r="P20" s="4">
        <v>631.85</v>
      </c>
      <c r="Q20" s="4">
        <v>173.32</v>
      </c>
      <c r="R20" s="5">
        <v>12</v>
      </c>
      <c r="S20" s="7">
        <v>45540</v>
      </c>
      <c r="T20" t="s">
        <v>47</v>
      </c>
      <c r="V20" s="5">
        <v>130</v>
      </c>
      <c r="W20" s="22">
        <v>173.32</v>
      </c>
    </row>
    <row r="21" spans="1:23" x14ac:dyDescent="0.25">
      <c r="A21" s="9">
        <v>85000</v>
      </c>
      <c r="B21" s="5">
        <v>126</v>
      </c>
      <c r="C21">
        <v>0</v>
      </c>
      <c r="D21" s="6">
        <v>2.6</v>
      </c>
      <c r="E21" s="5">
        <v>20</v>
      </c>
      <c r="F21" s="5">
        <v>20</v>
      </c>
      <c r="H21" s="7">
        <v>45540</v>
      </c>
      <c r="I21" s="4">
        <f t="shared" ca="1" si="0"/>
        <v>78951.409999999989</v>
      </c>
      <c r="J21" s="4">
        <f t="shared" si="1"/>
        <v>612.09</v>
      </c>
      <c r="K21" s="4">
        <f t="shared" si="2"/>
        <v>159.51</v>
      </c>
      <c r="L21" s="4">
        <v>0</v>
      </c>
      <c r="M21" s="4">
        <f t="shared" si="3"/>
        <v>771.6</v>
      </c>
      <c r="N21" s="4">
        <f t="shared" ca="1" si="4"/>
        <v>78339.319999999992</v>
      </c>
      <c r="P21" s="4">
        <v>633.22</v>
      </c>
      <c r="Q21" s="4">
        <v>171.95</v>
      </c>
      <c r="R21" s="5">
        <v>12</v>
      </c>
      <c r="S21" s="7">
        <v>45570</v>
      </c>
      <c r="T21" t="s">
        <v>48</v>
      </c>
      <c r="V21" s="5">
        <v>130</v>
      </c>
      <c r="W21" s="22">
        <v>171.95</v>
      </c>
    </row>
    <row r="22" spans="1:23" x14ac:dyDescent="0.25">
      <c r="A22" s="9">
        <v>85000</v>
      </c>
      <c r="B22" s="5">
        <v>126</v>
      </c>
      <c r="C22">
        <v>0</v>
      </c>
      <c r="D22" s="6">
        <v>2.6</v>
      </c>
      <c r="E22" s="5">
        <v>21</v>
      </c>
      <c r="F22" s="5">
        <v>21</v>
      </c>
      <c r="H22" s="7">
        <v>45570</v>
      </c>
      <c r="I22" s="4">
        <f t="shared" ca="1" si="0"/>
        <v>78339.319999999992</v>
      </c>
      <c r="J22" s="4">
        <f t="shared" si="1"/>
        <v>613.41999999999996</v>
      </c>
      <c r="K22" s="4">
        <f t="shared" si="2"/>
        <v>158.18</v>
      </c>
      <c r="L22" s="4">
        <v>0</v>
      </c>
      <c r="M22" s="4">
        <f t="shared" si="3"/>
        <v>771.59999999999991</v>
      </c>
      <c r="N22" s="4">
        <f t="shared" ca="1" si="4"/>
        <v>77725.899999999994</v>
      </c>
      <c r="P22" s="4">
        <v>634.59</v>
      </c>
      <c r="Q22" s="4">
        <v>170.58</v>
      </c>
      <c r="R22" s="5">
        <v>12</v>
      </c>
      <c r="S22" s="7">
        <v>45601</v>
      </c>
      <c r="T22" t="s">
        <v>49</v>
      </c>
      <c r="V22" s="5">
        <v>130</v>
      </c>
      <c r="W22" s="22">
        <v>170.58</v>
      </c>
    </row>
    <row r="23" spans="1:23" x14ac:dyDescent="0.25">
      <c r="A23" s="9">
        <v>85000</v>
      </c>
      <c r="B23" s="5">
        <v>126</v>
      </c>
      <c r="C23">
        <v>0</v>
      </c>
      <c r="D23" s="6">
        <v>2.6</v>
      </c>
      <c r="E23" s="5">
        <v>22</v>
      </c>
      <c r="F23" s="5">
        <v>22</v>
      </c>
      <c r="H23" s="7">
        <v>45601</v>
      </c>
      <c r="I23" s="4">
        <f t="shared" ca="1" si="0"/>
        <v>77725.899999999994</v>
      </c>
      <c r="J23" s="4">
        <f t="shared" si="1"/>
        <v>614.75</v>
      </c>
      <c r="K23" s="4">
        <f t="shared" si="2"/>
        <v>156.85</v>
      </c>
      <c r="L23" s="4">
        <v>0</v>
      </c>
      <c r="M23" s="4">
        <f t="shared" si="3"/>
        <v>771.6</v>
      </c>
      <c r="N23" s="4">
        <f t="shared" ca="1" si="4"/>
        <v>77111.149999999994</v>
      </c>
      <c r="P23" s="4">
        <v>635.97</v>
      </c>
      <c r="Q23" s="4">
        <v>169.2</v>
      </c>
      <c r="R23" s="5">
        <v>12</v>
      </c>
      <c r="S23" s="7">
        <v>45631</v>
      </c>
      <c r="T23" t="s">
        <v>50</v>
      </c>
      <c r="V23" s="5">
        <v>130</v>
      </c>
      <c r="W23" s="22">
        <v>169.2</v>
      </c>
    </row>
    <row r="24" spans="1:23" x14ac:dyDescent="0.25">
      <c r="A24" s="9">
        <v>85000</v>
      </c>
      <c r="B24" s="5">
        <v>126</v>
      </c>
      <c r="C24">
        <v>0</v>
      </c>
      <c r="D24" s="6">
        <v>2.6</v>
      </c>
      <c r="E24" s="5">
        <v>23</v>
      </c>
      <c r="F24" s="5">
        <v>23</v>
      </c>
      <c r="H24" s="7">
        <v>45631</v>
      </c>
      <c r="I24" s="4">
        <f t="shared" ca="1" si="0"/>
        <v>77111.149999999994</v>
      </c>
      <c r="J24" s="4">
        <f t="shared" si="1"/>
        <v>616.08000000000004</v>
      </c>
      <c r="K24" s="4">
        <f t="shared" si="2"/>
        <v>155.52000000000001</v>
      </c>
      <c r="L24" s="4">
        <v>0</v>
      </c>
      <c r="M24" s="4">
        <f t="shared" si="3"/>
        <v>771.6</v>
      </c>
      <c r="N24" s="4">
        <f t="shared" ca="1" si="4"/>
        <v>76495.069999999992</v>
      </c>
      <c r="P24" s="4">
        <v>637.34</v>
      </c>
      <c r="Q24" s="4">
        <v>167.83</v>
      </c>
      <c r="R24" s="5">
        <v>12</v>
      </c>
      <c r="S24" s="7">
        <v>45662</v>
      </c>
      <c r="T24" t="s">
        <v>51</v>
      </c>
      <c r="V24" s="5">
        <v>130</v>
      </c>
      <c r="W24" s="22">
        <v>167.83</v>
      </c>
    </row>
    <row r="25" spans="1:23" x14ac:dyDescent="0.25">
      <c r="A25" s="9">
        <v>85000</v>
      </c>
      <c r="B25" s="5">
        <v>126</v>
      </c>
      <c r="C25">
        <v>0</v>
      </c>
      <c r="D25" s="6">
        <v>2.6</v>
      </c>
      <c r="E25" s="5">
        <v>24</v>
      </c>
      <c r="F25" s="5">
        <v>24</v>
      </c>
      <c r="H25" s="7">
        <v>45662</v>
      </c>
      <c r="I25" s="4">
        <f t="shared" ca="1" si="0"/>
        <v>76495.069999999992</v>
      </c>
      <c r="J25" s="4">
        <f t="shared" si="1"/>
        <v>617.41</v>
      </c>
      <c r="K25" s="4">
        <f t="shared" si="2"/>
        <v>154.18</v>
      </c>
      <c r="L25" s="4">
        <v>0</v>
      </c>
      <c r="M25" s="4">
        <f t="shared" si="3"/>
        <v>771.58999999999992</v>
      </c>
      <c r="N25" s="4">
        <f t="shared" ca="1" si="4"/>
        <v>75877.659999999989</v>
      </c>
      <c r="P25" s="4">
        <v>638.72</v>
      </c>
      <c r="Q25" s="4">
        <v>166.45</v>
      </c>
      <c r="R25" s="5">
        <v>12</v>
      </c>
      <c r="S25" s="7">
        <v>45693</v>
      </c>
      <c r="T25" t="s">
        <v>52</v>
      </c>
      <c r="V25" s="5">
        <v>130</v>
      </c>
      <c r="W25" s="22">
        <v>166.45</v>
      </c>
    </row>
    <row r="26" spans="1:23" x14ac:dyDescent="0.25">
      <c r="A26" s="9">
        <v>85000</v>
      </c>
      <c r="B26" s="5">
        <v>126</v>
      </c>
      <c r="C26">
        <v>0</v>
      </c>
      <c r="D26" s="6">
        <v>2.6</v>
      </c>
      <c r="E26" s="5">
        <v>25</v>
      </c>
      <c r="F26" s="5">
        <v>25</v>
      </c>
      <c r="H26" s="7">
        <v>45693</v>
      </c>
      <c r="I26" s="4">
        <f t="shared" ca="1" si="0"/>
        <v>75877.659999999989</v>
      </c>
      <c r="J26" s="4">
        <f t="shared" si="1"/>
        <v>618.75</v>
      </c>
      <c r="K26" s="4">
        <f t="shared" si="2"/>
        <v>152.85</v>
      </c>
      <c r="L26" s="4">
        <v>0</v>
      </c>
      <c r="M26" s="4">
        <f t="shared" si="3"/>
        <v>771.6</v>
      </c>
      <c r="N26" s="4">
        <f t="shared" ca="1" si="4"/>
        <v>75258.909999999989</v>
      </c>
      <c r="P26" s="4">
        <v>640.11</v>
      </c>
      <c r="Q26" s="4">
        <v>165.06</v>
      </c>
      <c r="R26" s="5">
        <v>12</v>
      </c>
      <c r="S26" s="7">
        <v>45721</v>
      </c>
      <c r="T26" t="s">
        <v>53</v>
      </c>
      <c r="V26" s="5">
        <v>130</v>
      </c>
      <c r="W26" s="22">
        <v>165.06</v>
      </c>
    </row>
    <row r="27" spans="1:23" x14ac:dyDescent="0.25">
      <c r="A27" s="9">
        <v>85000</v>
      </c>
      <c r="B27" s="5">
        <v>126</v>
      </c>
      <c r="C27">
        <v>0</v>
      </c>
      <c r="D27" s="6">
        <v>2.6</v>
      </c>
      <c r="E27" s="5">
        <v>26</v>
      </c>
      <c r="F27" s="5">
        <v>26</v>
      </c>
      <c r="H27" s="7">
        <v>45721</v>
      </c>
      <c r="I27" s="4">
        <f t="shared" ca="1" si="0"/>
        <v>75258.909999999989</v>
      </c>
      <c r="J27" s="4">
        <f t="shared" si="1"/>
        <v>620.09</v>
      </c>
      <c r="K27" s="4">
        <f t="shared" si="2"/>
        <v>151.51</v>
      </c>
      <c r="L27" s="4">
        <v>0</v>
      </c>
      <c r="M27" s="4">
        <f t="shared" si="3"/>
        <v>771.6</v>
      </c>
      <c r="N27" s="4">
        <f t="shared" ca="1" si="4"/>
        <v>74638.819999999992</v>
      </c>
      <c r="P27" s="4">
        <v>641.49</v>
      </c>
      <c r="Q27" s="4">
        <v>163.68</v>
      </c>
      <c r="R27" s="5">
        <v>12</v>
      </c>
      <c r="S27" s="7">
        <v>45752</v>
      </c>
      <c r="T27" t="s">
        <v>54</v>
      </c>
      <c r="V27" s="5">
        <v>130</v>
      </c>
      <c r="W27" s="22">
        <v>163.68</v>
      </c>
    </row>
    <row r="28" spans="1:23" x14ac:dyDescent="0.25">
      <c r="A28" s="9">
        <v>85000</v>
      </c>
      <c r="B28" s="5">
        <v>126</v>
      </c>
      <c r="C28">
        <v>0</v>
      </c>
      <c r="D28" s="6">
        <v>2.6</v>
      </c>
      <c r="E28" s="5">
        <v>27</v>
      </c>
      <c r="F28" s="5">
        <v>27</v>
      </c>
      <c r="H28" s="7">
        <v>45752</v>
      </c>
      <c r="I28" s="4">
        <f t="shared" ca="1" si="0"/>
        <v>74638.819999999992</v>
      </c>
      <c r="J28" s="4">
        <f t="shared" si="1"/>
        <v>621.42999999999995</v>
      </c>
      <c r="K28" s="4">
        <f t="shared" si="2"/>
        <v>150.16</v>
      </c>
      <c r="L28" s="4">
        <v>0</v>
      </c>
      <c r="M28" s="4">
        <f t="shared" si="3"/>
        <v>771.58999999999992</v>
      </c>
      <c r="N28" s="4">
        <f t="shared" ca="1" si="4"/>
        <v>74017.39</v>
      </c>
      <c r="P28" s="4">
        <v>642.88</v>
      </c>
      <c r="Q28" s="4">
        <v>162.29</v>
      </c>
      <c r="R28" s="5">
        <v>12</v>
      </c>
      <c r="S28" s="7">
        <v>45782</v>
      </c>
      <c r="T28" t="s">
        <v>55</v>
      </c>
      <c r="V28" s="5">
        <v>130</v>
      </c>
      <c r="W28" s="22">
        <v>162.29</v>
      </c>
    </row>
    <row r="29" spans="1:23" x14ac:dyDescent="0.25">
      <c r="A29" s="9">
        <v>85000</v>
      </c>
      <c r="B29" s="5">
        <v>126</v>
      </c>
      <c r="C29">
        <v>0</v>
      </c>
      <c r="D29" s="6">
        <v>2.6</v>
      </c>
      <c r="E29" s="5">
        <v>28</v>
      </c>
      <c r="F29" s="5">
        <v>28</v>
      </c>
      <c r="H29" s="7">
        <v>45782</v>
      </c>
      <c r="I29" s="4">
        <f t="shared" ca="1" si="0"/>
        <v>74017.39</v>
      </c>
      <c r="J29" s="4">
        <f t="shared" si="1"/>
        <v>622.78</v>
      </c>
      <c r="K29" s="4">
        <f t="shared" si="2"/>
        <v>148.82</v>
      </c>
      <c r="L29" s="4">
        <v>0</v>
      </c>
      <c r="M29" s="4">
        <f t="shared" si="3"/>
        <v>771.59999999999991</v>
      </c>
      <c r="N29" s="4">
        <f t="shared" ca="1" si="4"/>
        <v>73394.61</v>
      </c>
      <c r="P29" s="4">
        <v>644.28</v>
      </c>
      <c r="Q29" s="4">
        <v>160.88999999999999</v>
      </c>
      <c r="R29" s="5">
        <v>12</v>
      </c>
      <c r="S29" s="7">
        <v>45813</v>
      </c>
      <c r="T29" t="s">
        <v>56</v>
      </c>
      <c r="V29" s="5">
        <v>130</v>
      </c>
      <c r="W29" s="22">
        <v>160.88999999999999</v>
      </c>
    </row>
    <row r="30" spans="1:23" x14ac:dyDescent="0.25">
      <c r="A30" s="9">
        <v>85000</v>
      </c>
      <c r="B30" s="5">
        <v>126</v>
      </c>
      <c r="C30">
        <v>0</v>
      </c>
      <c r="D30" s="6">
        <v>2.6</v>
      </c>
      <c r="E30" s="5">
        <v>29</v>
      </c>
      <c r="F30" s="5">
        <v>29</v>
      </c>
      <c r="H30" s="7">
        <v>45813</v>
      </c>
      <c r="I30" s="4">
        <f t="shared" ca="1" si="0"/>
        <v>73394.61</v>
      </c>
      <c r="J30" s="4">
        <f t="shared" si="1"/>
        <v>624.13</v>
      </c>
      <c r="K30" s="4">
        <f t="shared" si="2"/>
        <v>147.47</v>
      </c>
      <c r="L30" s="4">
        <v>0</v>
      </c>
      <c r="M30" s="4">
        <f t="shared" si="3"/>
        <v>771.6</v>
      </c>
      <c r="N30" s="4">
        <f t="shared" ca="1" si="4"/>
        <v>72770.48</v>
      </c>
      <c r="P30" s="4">
        <v>645.66999999999996</v>
      </c>
      <c r="Q30" s="4">
        <v>159.5</v>
      </c>
      <c r="R30" s="5">
        <v>12</v>
      </c>
      <c r="S30" s="7">
        <v>45843</v>
      </c>
      <c r="T30" t="s">
        <v>57</v>
      </c>
      <c r="V30" s="5">
        <v>130</v>
      </c>
      <c r="W30" s="22">
        <v>159.5</v>
      </c>
    </row>
    <row r="31" spans="1:23" x14ac:dyDescent="0.25">
      <c r="A31" s="9">
        <v>85000</v>
      </c>
      <c r="B31" s="5">
        <v>126</v>
      </c>
      <c r="C31">
        <v>0</v>
      </c>
      <c r="D31" s="6">
        <v>2.6</v>
      </c>
      <c r="E31" s="5">
        <v>30</v>
      </c>
      <c r="F31" s="5">
        <v>30</v>
      </c>
      <c r="H31" s="7">
        <v>45843</v>
      </c>
      <c r="I31" s="4">
        <f t="shared" ca="1" si="0"/>
        <v>72770.48</v>
      </c>
      <c r="J31" s="4">
        <f t="shared" si="1"/>
        <v>625.48</v>
      </c>
      <c r="K31" s="4">
        <f t="shared" si="2"/>
        <v>146.11000000000001</v>
      </c>
      <c r="L31" s="4">
        <v>0</v>
      </c>
      <c r="M31" s="4">
        <f t="shared" si="3"/>
        <v>771.59</v>
      </c>
      <c r="N31" s="4">
        <f t="shared" ca="1" si="4"/>
        <v>72145</v>
      </c>
      <c r="P31" s="4">
        <v>647.07000000000005</v>
      </c>
      <c r="Q31" s="4">
        <v>158.1</v>
      </c>
      <c r="R31" s="5">
        <v>12</v>
      </c>
      <c r="S31" s="7">
        <v>45874</v>
      </c>
      <c r="T31" t="s">
        <v>58</v>
      </c>
      <c r="V31" s="5">
        <v>130</v>
      </c>
      <c r="W31" s="22">
        <v>158.1</v>
      </c>
    </row>
    <row r="32" spans="1:23" x14ac:dyDescent="0.25">
      <c r="A32" s="9">
        <v>85000</v>
      </c>
      <c r="B32" s="5">
        <v>126</v>
      </c>
      <c r="C32">
        <v>0</v>
      </c>
      <c r="D32" s="6">
        <v>2.6</v>
      </c>
      <c r="E32" s="5">
        <v>31</v>
      </c>
      <c r="F32" s="5">
        <v>31</v>
      </c>
      <c r="H32" s="7">
        <v>45874</v>
      </c>
      <c r="I32" s="4">
        <f t="shared" ca="1" si="0"/>
        <v>72145</v>
      </c>
      <c r="J32" s="4">
        <f t="shared" si="1"/>
        <v>626.84</v>
      </c>
      <c r="K32" s="4">
        <f t="shared" si="2"/>
        <v>144.76</v>
      </c>
      <c r="L32" s="4">
        <v>0</v>
      </c>
      <c r="M32" s="4">
        <f t="shared" si="3"/>
        <v>771.6</v>
      </c>
      <c r="N32" s="4">
        <f t="shared" ca="1" si="4"/>
        <v>71518.16</v>
      </c>
      <c r="P32" s="4">
        <v>648.47</v>
      </c>
      <c r="Q32" s="4">
        <v>156.69999999999999</v>
      </c>
      <c r="R32" s="5">
        <v>12</v>
      </c>
      <c r="S32" s="7">
        <v>45905</v>
      </c>
      <c r="T32" t="s">
        <v>59</v>
      </c>
      <c r="V32" s="5">
        <v>130</v>
      </c>
      <c r="W32" s="22">
        <v>156.69999999999999</v>
      </c>
    </row>
    <row r="33" spans="1:23" x14ac:dyDescent="0.25">
      <c r="A33" s="9">
        <v>85000</v>
      </c>
      <c r="B33" s="5">
        <v>126</v>
      </c>
      <c r="C33">
        <v>0</v>
      </c>
      <c r="D33" s="6">
        <v>2.6</v>
      </c>
      <c r="E33" s="5">
        <v>32</v>
      </c>
      <c r="F33" s="5">
        <v>32</v>
      </c>
      <c r="H33" s="7">
        <v>45905</v>
      </c>
      <c r="I33" s="4">
        <f t="shared" ca="1" si="0"/>
        <v>71518.16</v>
      </c>
      <c r="J33" s="4">
        <f t="shared" si="1"/>
        <v>628.20000000000005</v>
      </c>
      <c r="K33" s="4">
        <f t="shared" si="2"/>
        <v>143.4</v>
      </c>
      <c r="L33" s="4">
        <v>0</v>
      </c>
      <c r="M33" s="4">
        <f t="shared" si="3"/>
        <v>771.6</v>
      </c>
      <c r="N33" s="4">
        <f t="shared" ca="1" si="4"/>
        <v>70889.960000000006</v>
      </c>
      <c r="P33" s="4">
        <v>649.88</v>
      </c>
      <c r="Q33" s="4">
        <v>155.29</v>
      </c>
      <c r="R33" s="5">
        <v>12</v>
      </c>
      <c r="S33" s="7">
        <v>45935</v>
      </c>
      <c r="T33" t="s">
        <v>60</v>
      </c>
      <c r="V33" s="5">
        <v>130</v>
      </c>
      <c r="W33" s="22">
        <v>155.29</v>
      </c>
    </row>
    <row r="34" spans="1:23" x14ac:dyDescent="0.25">
      <c r="A34" s="9">
        <v>85000</v>
      </c>
      <c r="B34" s="5">
        <v>126</v>
      </c>
      <c r="C34">
        <v>0</v>
      </c>
      <c r="D34" s="6">
        <v>2.6</v>
      </c>
      <c r="E34" s="5">
        <v>33</v>
      </c>
      <c r="F34" s="5">
        <v>33</v>
      </c>
      <c r="H34" s="7">
        <v>45935</v>
      </c>
      <c r="I34" s="4">
        <f t="shared" ref="I34:I65" ca="1" si="5">IF(E34=1,A34,INDIRECT("N"&amp;ROW()-1))</f>
        <v>70889.960000000006</v>
      </c>
      <c r="J34" s="4">
        <f t="shared" ref="J34:J65" si="6">IF(G34="X",P34,IF(E34&gt;V34,P34,ROUND(-PPMT((D34/R34/100),E34,B34,A34,0,C34),2)))</f>
        <v>629.55999999999995</v>
      </c>
      <c r="K34" s="4">
        <f t="shared" ref="K34:K65" si="7">IF(G34="X",Q34,IF(E34&gt;V34,Q34,ROUND(-IPMT(D34/100/R34,F34,B34,A34),2)))</f>
        <v>142.04</v>
      </c>
      <c r="L34" s="4">
        <v>0</v>
      </c>
      <c r="M34" s="4">
        <f t="shared" ref="M34:M65" si="8">J34+K34+L34</f>
        <v>771.59999999999991</v>
      </c>
      <c r="N34" s="4">
        <f t="shared" ref="N34:N65" ca="1" si="9">I34-J34</f>
        <v>70260.400000000009</v>
      </c>
      <c r="P34" s="4">
        <v>651.29</v>
      </c>
      <c r="Q34" s="4">
        <v>153.88</v>
      </c>
      <c r="R34" s="5">
        <v>12</v>
      </c>
      <c r="S34" s="7">
        <v>45966</v>
      </c>
      <c r="T34" t="s">
        <v>61</v>
      </c>
      <c r="V34" s="5">
        <v>130</v>
      </c>
      <c r="W34" s="22">
        <v>153.88</v>
      </c>
    </row>
    <row r="35" spans="1:23" x14ac:dyDescent="0.25">
      <c r="A35" s="9">
        <v>85000</v>
      </c>
      <c r="B35" s="5">
        <v>126</v>
      </c>
      <c r="C35">
        <v>0</v>
      </c>
      <c r="D35" s="6">
        <v>2.6</v>
      </c>
      <c r="E35" s="5">
        <v>34</v>
      </c>
      <c r="F35" s="5">
        <v>34</v>
      </c>
      <c r="H35" s="7">
        <v>45966</v>
      </c>
      <c r="I35" s="4">
        <f t="shared" ca="1" si="5"/>
        <v>70260.400000000009</v>
      </c>
      <c r="J35" s="4">
        <f t="shared" si="6"/>
        <v>630.91999999999996</v>
      </c>
      <c r="K35" s="4">
        <f t="shared" si="7"/>
        <v>140.68</v>
      </c>
      <c r="L35" s="4">
        <v>0</v>
      </c>
      <c r="M35" s="4">
        <f t="shared" si="8"/>
        <v>771.59999999999991</v>
      </c>
      <c r="N35" s="4">
        <f t="shared" ca="1" si="9"/>
        <v>69629.48000000001</v>
      </c>
      <c r="P35" s="4">
        <v>652.70000000000005</v>
      </c>
      <c r="Q35" s="4">
        <v>152.47</v>
      </c>
      <c r="R35" s="5">
        <v>12</v>
      </c>
      <c r="S35" s="7">
        <v>45996</v>
      </c>
      <c r="T35" t="s">
        <v>62</v>
      </c>
      <c r="V35" s="5">
        <v>130</v>
      </c>
      <c r="W35" s="22">
        <v>152.47</v>
      </c>
    </row>
    <row r="36" spans="1:23" x14ac:dyDescent="0.25">
      <c r="A36" s="9">
        <v>85000</v>
      </c>
      <c r="B36" s="5">
        <v>126</v>
      </c>
      <c r="C36">
        <v>0</v>
      </c>
      <c r="D36" s="6">
        <v>2.6</v>
      </c>
      <c r="E36" s="5">
        <v>35</v>
      </c>
      <c r="F36" s="5">
        <v>35</v>
      </c>
      <c r="H36" s="7">
        <v>45996</v>
      </c>
      <c r="I36" s="4">
        <f t="shared" ca="1" si="5"/>
        <v>69629.48000000001</v>
      </c>
      <c r="J36" s="4">
        <f t="shared" si="6"/>
        <v>632.29</v>
      </c>
      <c r="K36" s="4">
        <f t="shared" si="7"/>
        <v>139.31</v>
      </c>
      <c r="L36" s="4">
        <v>0</v>
      </c>
      <c r="M36" s="4">
        <f t="shared" si="8"/>
        <v>771.59999999999991</v>
      </c>
      <c r="N36" s="4">
        <f t="shared" ca="1" si="9"/>
        <v>68997.190000000017</v>
      </c>
      <c r="P36" s="4">
        <v>654.11</v>
      </c>
      <c r="Q36" s="4">
        <v>151.06</v>
      </c>
      <c r="R36" s="5">
        <v>12</v>
      </c>
      <c r="S36" s="7">
        <v>46027</v>
      </c>
      <c r="T36" t="s">
        <v>63</v>
      </c>
      <c r="V36" s="5">
        <v>130</v>
      </c>
      <c r="W36" s="22">
        <v>151.06</v>
      </c>
    </row>
    <row r="37" spans="1:23" x14ac:dyDescent="0.25">
      <c r="A37" s="9">
        <v>85000</v>
      </c>
      <c r="B37" s="5">
        <v>126</v>
      </c>
      <c r="C37">
        <v>0</v>
      </c>
      <c r="D37" s="6">
        <v>2.6</v>
      </c>
      <c r="E37" s="5">
        <v>36</v>
      </c>
      <c r="F37" s="5">
        <v>36</v>
      </c>
      <c r="H37" s="7">
        <v>46027</v>
      </c>
      <c r="I37" s="4">
        <f t="shared" ca="1" si="5"/>
        <v>68997.190000000017</v>
      </c>
      <c r="J37" s="4">
        <f t="shared" si="6"/>
        <v>633.66</v>
      </c>
      <c r="K37" s="4">
        <f t="shared" si="7"/>
        <v>137.94</v>
      </c>
      <c r="L37" s="4">
        <v>0</v>
      </c>
      <c r="M37" s="4">
        <f t="shared" si="8"/>
        <v>771.59999999999991</v>
      </c>
      <c r="N37" s="4">
        <f t="shared" ca="1" si="9"/>
        <v>68363.530000000013</v>
      </c>
      <c r="P37" s="4">
        <v>655.53</v>
      </c>
      <c r="Q37" s="4">
        <v>149.63999999999999</v>
      </c>
      <c r="R37" s="5">
        <v>12</v>
      </c>
      <c r="S37" s="7">
        <v>46058</v>
      </c>
      <c r="T37" t="s">
        <v>64</v>
      </c>
      <c r="V37" s="5">
        <v>130</v>
      </c>
      <c r="W37" s="22">
        <v>149.63999999999999</v>
      </c>
    </row>
    <row r="38" spans="1:23" x14ac:dyDescent="0.25">
      <c r="A38" s="9">
        <v>85000</v>
      </c>
      <c r="B38" s="5">
        <v>126</v>
      </c>
      <c r="C38">
        <v>0</v>
      </c>
      <c r="D38" s="6">
        <v>2.6</v>
      </c>
      <c r="E38" s="5">
        <v>37</v>
      </c>
      <c r="F38" s="5">
        <v>37</v>
      </c>
      <c r="H38" s="7">
        <v>46058</v>
      </c>
      <c r="I38" s="4">
        <f t="shared" ca="1" si="5"/>
        <v>68363.530000000013</v>
      </c>
      <c r="J38" s="4">
        <f t="shared" si="6"/>
        <v>635.03</v>
      </c>
      <c r="K38" s="4">
        <f t="shared" si="7"/>
        <v>136.57</v>
      </c>
      <c r="L38" s="4">
        <v>0</v>
      </c>
      <c r="M38" s="4">
        <f t="shared" si="8"/>
        <v>771.59999999999991</v>
      </c>
      <c r="N38" s="4">
        <f t="shared" ca="1" si="9"/>
        <v>67728.500000000015</v>
      </c>
      <c r="P38" s="4">
        <v>656.95</v>
      </c>
      <c r="Q38" s="4">
        <v>148.22</v>
      </c>
      <c r="R38" s="5">
        <v>12</v>
      </c>
      <c r="S38" s="7">
        <v>46086</v>
      </c>
      <c r="T38" t="s">
        <v>65</v>
      </c>
      <c r="V38" s="5">
        <v>130</v>
      </c>
      <c r="W38" s="22">
        <v>148.22</v>
      </c>
    </row>
    <row r="39" spans="1:23" x14ac:dyDescent="0.25">
      <c r="A39" s="9">
        <v>85000</v>
      </c>
      <c r="B39" s="5">
        <v>126</v>
      </c>
      <c r="C39">
        <v>0</v>
      </c>
      <c r="D39" s="6">
        <v>2.6</v>
      </c>
      <c r="E39" s="5">
        <v>38</v>
      </c>
      <c r="F39" s="5">
        <v>38</v>
      </c>
      <c r="H39" s="7">
        <v>46086</v>
      </c>
      <c r="I39" s="4">
        <f t="shared" ca="1" si="5"/>
        <v>67728.500000000015</v>
      </c>
      <c r="J39" s="4">
        <f t="shared" si="6"/>
        <v>636.41</v>
      </c>
      <c r="K39" s="4">
        <f t="shared" si="7"/>
        <v>135.19</v>
      </c>
      <c r="L39" s="4">
        <v>0</v>
      </c>
      <c r="M39" s="4">
        <f t="shared" si="8"/>
        <v>771.59999999999991</v>
      </c>
      <c r="N39" s="4">
        <f t="shared" ca="1" si="9"/>
        <v>67092.090000000011</v>
      </c>
      <c r="P39" s="4">
        <v>658.37</v>
      </c>
      <c r="Q39" s="4">
        <v>146.80000000000001</v>
      </c>
      <c r="R39" s="5">
        <v>12</v>
      </c>
      <c r="S39" s="7">
        <v>46117</v>
      </c>
      <c r="T39" t="s">
        <v>66</v>
      </c>
      <c r="V39" s="5">
        <v>130</v>
      </c>
      <c r="W39" s="22">
        <v>146.80000000000001</v>
      </c>
    </row>
    <row r="40" spans="1:23" x14ac:dyDescent="0.25">
      <c r="A40" s="9">
        <v>85000</v>
      </c>
      <c r="B40" s="5">
        <v>126</v>
      </c>
      <c r="C40">
        <v>0</v>
      </c>
      <c r="D40" s="6">
        <v>2.6</v>
      </c>
      <c r="E40" s="5">
        <v>39</v>
      </c>
      <c r="F40" s="5">
        <v>39</v>
      </c>
      <c r="H40" s="7">
        <v>46117</v>
      </c>
      <c r="I40" s="4">
        <f t="shared" ca="1" si="5"/>
        <v>67092.090000000011</v>
      </c>
      <c r="J40" s="4">
        <f t="shared" si="6"/>
        <v>637.79</v>
      </c>
      <c r="K40" s="4">
        <f t="shared" si="7"/>
        <v>133.81</v>
      </c>
      <c r="L40" s="4">
        <v>0</v>
      </c>
      <c r="M40" s="4">
        <f t="shared" si="8"/>
        <v>771.59999999999991</v>
      </c>
      <c r="N40" s="4">
        <f t="shared" ca="1" si="9"/>
        <v>66454.300000000017</v>
      </c>
      <c r="P40" s="4">
        <v>659.8</v>
      </c>
      <c r="Q40" s="4">
        <v>145.37</v>
      </c>
      <c r="R40" s="5">
        <v>12</v>
      </c>
      <c r="S40" s="7">
        <v>46147</v>
      </c>
      <c r="T40" t="s">
        <v>67</v>
      </c>
      <c r="V40" s="5">
        <v>130</v>
      </c>
      <c r="W40" s="22">
        <v>145.37</v>
      </c>
    </row>
    <row r="41" spans="1:23" x14ac:dyDescent="0.25">
      <c r="A41" s="9">
        <v>85000</v>
      </c>
      <c r="B41" s="5">
        <v>126</v>
      </c>
      <c r="C41">
        <v>0</v>
      </c>
      <c r="D41" s="6">
        <v>2.6</v>
      </c>
      <c r="E41" s="5">
        <v>40</v>
      </c>
      <c r="F41" s="5">
        <v>40</v>
      </c>
      <c r="H41" s="7">
        <v>46147</v>
      </c>
      <c r="I41" s="4">
        <f t="shared" ca="1" si="5"/>
        <v>66454.300000000017</v>
      </c>
      <c r="J41" s="4">
        <f t="shared" si="6"/>
        <v>639.16999999999996</v>
      </c>
      <c r="K41" s="4">
        <f t="shared" si="7"/>
        <v>132.43</v>
      </c>
      <c r="L41" s="4">
        <v>0</v>
      </c>
      <c r="M41" s="4">
        <f t="shared" si="8"/>
        <v>771.59999999999991</v>
      </c>
      <c r="N41" s="4">
        <f t="shared" ca="1" si="9"/>
        <v>65815.130000000019</v>
      </c>
      <c r="P41" s="4">
        <v>661.23</v>
      </c>
      <c r="Q41" s="4">
        <v>143.94</v>
      </c>
      <c r="R41" s="5">
        <v>12</v>
      </c>
      <c r="S41" s="7">
        <v>46178</v>
      </c>
      <c r="T41" t="s">
        <v>68</v>
      </c>
      <c r="V41" s="5">
        <v>130</v>
      </c>
      <c r="W41" s="22">
        <v>143.94</v>
      </c>
    </row>
    <row r="42" spans="1:23" x14ac:dyDescent="0.25">
      <c r="A42" s="9">
        <v>85000</v>
      </c>
      <c r="B42" s="5">
        <v>126</v>
      </c>
      <c r="C42">
        <v>0</v>
      </c>
      <c r="D42" s="6">
        <v>2.6</v>
      </c>
      <c r="E42" s="5">
        <v>41</v>
      </c>
      <c r="F42" s="5">
        <v>41</v>
      </c>
      <c r="H42" s="7">
        <v>46178</v>
      </c>
      <c r="I42" s="4">
        <f t="shared" ca="1" si="5"/>
        <v>65815.130000000019</v>
      </c>
      <c r="J42" s="4">
        <f t="shared" si="6"/>
        <v>640.54999999999995</v>
      </c>
      <c r="K42" s="4">
        <f t="shared" si="7"/>
        <v>131.04</v>
      </c>
      <c r="L42" s="4">
        <v>0</v>
      </c>
      <c r="M42" s="4">
        <f t="shared" si="8"/>
        <v>771.58999999999992</v>
      </c>
      <c r="N42" s="4">
        <f t="shared" ca="1" si="9"/>
        <v>65174.580000000016</v>
      </c>
      <c r="P42" s="4">
        <v>662.66</v>
      </c>
      <c r="Q42" s="4">
        <v>142.51</v>
      </c>
      <c r="R42" s="5">
        <v>12</v>
      </c>
      <c r="S42" s="7">
        <v>46208</v>
      </c>
      <c r="T42" t="s">
        <v>69</v>
      </c>
      <c r="V42" s="5">
        <v>130</v>
      </c>
      <c r="W42" s="22">
        <v>142.51</v>
      </c>
    </row>
    <row r="43" spans="1:23" x14ac:dyDescent="0.25">
      <c r="A43" s="9">
        <v>85000</v>
      </c>
      <c r="B43" s="5">
        <v>126</v>
      </c>
      <c r="C43">
        <v>0</v>
      </c>
      <c r="D43" s="6">
        <v>2.6</v>
      </c>
      <c r="E43" s="5">
        <v>42</v>
      </c>
      <c r="F43" s="5">
        <v>42</v>
      </c>
      <c r="H43" s="7">
        <v>46208</v>
      </c>
      <c r="I43" s="4">
        <f t="shared" ca="1" si="5"/>
        <v>65174.580000000016</v>
      </c>
      <c r="J43" s="4">
        <f t="shared" si="6"/>
        <v>641.94000000000005</v>
      </c>
      <c r="K43" s="4">
        <f t="shared" si="7"/>
        <v>129.66</v>
      </c>
      <c r="L43" s="4">
        <v>0</v>
      </c>
      <c r="M43" s="4">
        <f t="shared" si="8"/>
        <v>771.6</v>
      </c>
      <c r="N43" s="4">
        <f t="shared" ca="1" si="9"/>
        <v>64532.640000000014</v>
      </c>
      <c r="P43" s="4">
        <v>664.1</v>
      </c>
      <c r="Q43" s="4">
        <v>141.07</v>
      </c>
      <c r="R43" s="5">
        <v>12</v>
      </c>
      <c r="S43" s="7">
        <v>46239</v>
      </c>
      <c r="T43" t="s">
        <v>70</v>
      </c>
      <c r="V43" s="5">
        <v>130</v>
      </c>
      <c r="W43" s="22">
        <v>141.07</v>
      </c>
    </row>
    <row r="44" spans="1:23" x14ac:dyDescent="0.25">
      <c r="A44" s="9">
        <v>85000</v>
      </c>
      <c r="B44" s="5">
        <v>126</v>
      </c>
      <c r="C44">
        <v>0</v>
      </c>
      <c r="D44" s="6">
        <v>2.6</v>
      </c>
      <c r="E44" s="5">
        <v>43</v>
      </c>
      <c r="F44" s="5">
        <v>43</v>
      </c>
      <c r="H44" s="7">
        <v>46239</v>
      </c>
      <c r="I44" s="4">
        <f t="shared" ca="1" si="5"/>
        <v>64532.640000000014</v>
      </c>
      <c r="J44" s="4">
        <f t="shared" si="6"/>
        <v>643.33000000000004</v>
      </c>
      <c r="K44" s="4">
        <f t="shared" si="7"/>
        <v>128.27000000000001</v>
      </c>
      <c r="L44" s="4">
        <v>0</v>
      </c>
      <c r="M44" s="4">
        <f t="shared" si="8"/>
        <v>771.6</v>
      </c>
      <c r="N44" s="4">
        <f t="shared" ca="1" si="9"/>
        <v>63889.310000000012</v>
      </c>
      <c r="P44" s="4">
        <v>665.54</v>
      </c>
      <c r="Q44" s="4">
        <v>139.63</v>
      </c>
      <c r="R44" s="5">
        <v>12</v>
      </c>
      <c r="S44" s="7">
        <v>46270</v>
      </c>
      <c r="T44" t="s">
        <v>71</v>
      </c>
      <c r="V44" s="5">
        <v>130</v>
      </c>
      <c r="W44" s="22">
        <v>139.63</v>
      </c>
    </row>
    <row r="45" spans="1:23" x14ac:dyDescent="0.25">
      <c r="A45" s="9">
        <v>85000</v>
      </c>
      <c r="B45" s="5">
        <v>126</v>
      </c>
      <c r="C45">
        <v>0</v>
      </c>
      <c r="D45" s="6">
        <v>2.6</v>
      </c>
      <c r="E45" s="5">
        <v>44</v>
      </c>
      <c r="F45" s="5">
        <v>44</v>
      </c>
      <c r="H45" s="7">
        <v>46270</v>
      </c>
      <c r="I45" s="4">
        <f t="shared" ca="1" si="5"/>
        <v>63889.310000000012</v>
      </c>
      <c r="J45" s="4">
        <f t="shared" si="6"/>
        <v>644.72</v>
      </c>
      <c r="K45" s="4">
        <f t="shared" si="7"/>
        <v>126.87</v>
      </c>
      <c r="L45" s="4">
        <v>0</v>
      </c>
      <c r="M45" s="4">
        <f t="shared" si="8"/>
        <v>771.59</v>
      </c>
      <c r="N45" s="4">
        <f t="shared" ca="1" si="9"/>
        <v>63244.590000000011</v>
      </c>
      <c r="P45" s="4">
        <v>666.98</v>
      </c>
      <c r="Q45" s="4">
        <v>138.19</v>
      </c>
      <c r="R45" s="5">
        <v>12</v>
      </c>
      <c r="S45" s="7">
        <v>46300</v>
      </c>
      <c r="T45" t="s">
        <v>72</v>
      </c>
      <c r="V45" s="5">
        <v>130</v>
      </c>
      <c r="W45" s="22">
        <v>138.19</v>
      </c>
    </row>
    <row r="46" spans="1:23" x14ac:dyDescent="0.25">
      <c r="A46" s="9">
        <v>85000</v>
      </c>
      <c r="B46" s="5">
        <v>126</v>
      </c>
      <c r="C46">
        <v>0</v>
      </c>
      <c r="D46" s="6">
        <v>2.6</v>
      </c>
      <c r="E46" s="5">
        <v>45</v>
      </c>
      <c r="F46" s="5">
        <v>45</v>
      </c>
      <c r="H46" s="7">
        <v>46300</v>
      </c>
      <c r="I46" s="4">
        <f t="shared" ca="1" si="5"/>
        <v>63244.590000000011</v>
      </c>
      <c r="J46" s="4">
        <f t="shared" si="6"/>
        <v>646.12</v>
      </c>
      <c r="K46" s="4">
        <f t="shared" si="7"/>
        <v>125.48</v>
      </c>
      <c r="L46" s="4">
        <v>0</v>
      </c>
      <c r="M46" s="4">
        <f t="shared" si="8"/>
        <v>771.6</v>
      </c>
      <c r="N46" s="4">
        <f t="shared" ca="1" si="9"/>
        <v>62598.470000000008</v>
      </c>
      <c r="P46" s="4">
        <v>668.42</v>
      </c>
      <c r="Q46" s="4">
        <v>136.75</v>
      </c>
      <c r="R46" s="5">
        <v>12</v>
      </c>
      <c r="S46" s="7">
        <v>46331</v>
      </c>
      <c r="T46" t="s">
        <v>73</v>
      </c>
      <c r="V46" s="5">
        <v>130</v>
      </c>
      <c r="W46" s="22">
        <v>136.75</v>
      </c>
    </row>
    <row r="47" spans="1:23" x14ac:dyDescent="0.25">
      <c r="A47" s="9">
        <v>85000</v>
      </c>
      <c r="B47" s="5">
        <v>126</v>
      </c>
      <c r="C47">
        <v>0</v>
      </c>
      <c r="D47" s="6">
        <v>2.6</v>
      </c>
      <c r="E47" s="5">
        <v>46</v>
      </c>
      <c r="F47" s="5">
        <v>46</v>
      </c>
      <c r="H47" s="7">
        <v>46331</v>
      </c>
      <c r="I47" s="4">
        <f t="shared" ca="1" si="5"/>
        <v>62598.470000000008</v>
      </c>
      <c r="J47" s="4">
        <f t="shared" si="6"/>
        <v>647.52</v>
      </c>
      <c r="K47" s="4">
        <f t="shared" si="7"/>
        <v>124.08</v>
      </c>
      <c r="L47" s="4">
        <v>0</v>
      </c>
      <c r="M47" s="4">
        <f t="shared" si="8"/>
        <v>771.6</v>
      </c>
      <c r="N47" s="4">
        <f t="shared" ca="1" si="9"/>
        <v>61950.950000000012</v>
      </c>
      <c r="P47" s="4">
        <v>669.87</v>
      </c>
      <c r="Q47" s="4">
        <v>135.30000000000001</v>
      </c>
      <c r="R47" s="5">
        <v>12</v>
      </c>
      <c r="S47" s="7">
        <v>46361</v>
      </c>
      <c r="T47" t="s">
        <v>74</v>
      </c>
      <c r="V47" s="5">
        <v>130</v>
      </c>
      <c r="W47" s="22">
        <v>135.30000000000001</v>
      </c>
    </row>
    <row r="48" spans="1:23" x14ac:dyDescent="0.25">
      <c r="A48" s="9">
        <v>85000</v>
      </c>
      <c r="B48" s="5">
        <v>126</v>
      </c>
      <c r="C48">
        <v>0</v>
      </c>
      <c r="D48" s="6">
        <v>2.6</v>
      </c>
      <c r="E48" s="5">
        <v>47</v>
      </c>
      <c r="F48" s="5">
        <v>47</v>
      </c>
      <c r="H48" s="7">
        <v>46361</v>
      </c>
      <c r="I48" s="4">
        <f t="shared" ca="1" si="5"/>
        <v>61950.950000000012</v>
      </c>
      <c r="J48" s="4">
        <f t="shared" si="6"/>
        <v>648.91999999999996</v>
      </c>
      <c r="K48" s="4">
        <f t="shared" si="7"/>
        <v>122.67</v>
      </c>
      <c r="L48" s="4">
        <v>0</v>
      </c>
      <c r="M48" s="4">
        <f t="shared" si="8"/>
        <v>771.58999999999992</v>
      </c>
      <c r="N48" s="4">
        <f t="shared" ca="1" si="9"/>
        <v>61302.030000000013</v>
      </c>
      <c r="P48" s="4">
        <v>671.32</v>
      </c>
      <c r="Q48" s="4">
        <v>133.85</v>
      </c>
      <c r="R48" s="5">
        <v>12</v>
      </c>
      <c r="S48" s="7">
        <v>46392</v>
      </c>
      <c r="T48" t="s">
        <v>75</v>
      </c>
      <c r="V48" s="5">
        <v>130</v>
      </c>
      <c r="W48" s="22">
        <v>133.85</v>
      </c>
    </row>
    <row r="49" spans="1:23" x14ac:dyDescent="0.25">
      <c r="A49" s="9">
        <v>85000</v>
      </c>
      <c r="B49" s="5">
        <v>126</v>
      </c>
      <c r="C49">
        <v>0</v>
      </c>
      <c r="D49" s="6">
        <v>2.6</v>
      </c>
      <c r="E49" s="5">
        <v>48</v>
      </c>
      <c r="F49" s="5">
        <v>48</v>
      </c>
      <c r="H49" s="7">
        <v>46392</v>
      </c>
      <c r="I49" s="4">
        <f t="shared" ca="1" si="5"/>
        <v>61302.030000000013</v>
      </c>
      <c r="J49" s="4">
        <f t="shared" si="6"/>
        <v>650.33000000000004</v>
      </c>
      <c r="K49" s="4">
        <f t="shared" si="7"/>
        <v>121.27</v>
      </c>
      <c r="L49" s="4">
        <v>0</v>
      </c>
      <c r="M49" s="4">
        <f t="shared" si="8"/>
        <v>771.6</v>
      </c>
      <c r="N49" s="4">
        <f t="shared" ca="1" si="9"/>
        <v>60651.700000000012</v>
      </c>
      <c r="P49" s="4">
        <v>672.78</v>
      </c>
      <c r="Q49" s="4">
        <v>132.38999999999999</v>
      </c>
      <c r="R49" s="5">
        <v>12</v>
      </c>
      <c r="S49" s="7">
        <v>46423</v>
      </c>
      <c r="T49" t="s">
        <v>76</v>
      </c>
      <c r="V49" s="5">
        <v>130</v>
      </c>
      <c r="W49" s="22">
        <v>132.38999999999999</v>
      </c>
    </row>
    <row r="50" spans="1:23" x14ac:dyDescent="0.25">
      <c r="A50" s="9">
        <v>85000</v>
      </c>
      <c r="B50" s="5">
        <v>126</v>
      </c>
      <c r="C50">
        <v>0</v>
      </c>
      <c r="D50" s="6">
        <v>2.6</v>
      </c>
      <c r="E50" s="5">
        <v>49</v>
      </c>
      <c r="F50" s="5">
        <v>49</v>
      </c>
      <c r="H50" s="7">
        <v>46423</v>
      </c>
      <c r="I50" s="4">
        <f t="shared" ca="1" si="5"/>
        <v>60651.700000000012</v>
      </c>
      <c r="J50" s="4">
        <f t="shared" si="6"/>
        <v>651.74</v>
      </c>
      <c r="K50" s="4">
        <f t="shared" si="7"/>
        <v>119.86</v>
      </c>
      <c r="L50" s="4">
        <v>0</v>
      </c>
      <c r="M50" s="4">
        <f t="shared" si="8"/>
        <v>771.6</v>
      </c>
      <c r="N50" s="4">
        <f t="shared" ca="1" si="9"/>
        <v>59999.960000000014</v>
      </c>
      <c r="P50" s="4">
        <v>674.24</v>
      </c>
      <c r="Q50" s="4">
        <v>130.93</v>
      </c>
      <c r="R50" s="5">
        <v>12</v>
      </c>
      <c r="S50" s="7">
        <v>46451</v>
      </c>
      <c r="T50" t="s">
        <v>77</v>
      </c>
      <c r="V50" s="5">
        <v>130</v>
      </c>
      <c r="W50" s="22">
        <v>130.93</v>
      </c>
    </row>
    <row r="51" spans="1:23" x14ac:dyDescent="0.25">
      <c r="A51" s="9">
        <v>85000</v>
      </c>
      <c r="B51" s="5">
        <v>126</v>
      </c>
      <c r="C51">
        <v>0</v>
      </c>
      <c r="D51" s="6">
        <v>2.6</v>
      </c>
      <c r="E51" s="5">
        <v>50</v>
      </c>
      <c r="F51" s="5">
        <v>50</v>
      </c>
      <c r="H51" s="7">
        <v>46451</v>
      </c>
      <c r="I51" s="4">
        <f t="shared" ca="1" si="5"/>
        <v>59999.960000000014</v>
      </c>
      <c r="J51" s="4">
        <f t="shared" si="6"/>
        <v>653.15</v>
      </c>
      <c r="K51" s="4">
        <f t="shared" si="7"/>
        <v>118.45</v>
      </c>
      <c r="L51" s="4">
        <v>0</v>
      </c>
      <c r="M51" s="4">
        <f t="shared" si="8"/>
        <v>771.6</v>
      </c>
      <c r="N51" s="4">
        <f t="shared" ca="1" si="9"/>
        <v>59346.810000000012</v>
      </c>
      <c r="P51" s="4">
        <v>675.7</v>
      </c>
      <c r="Q51" s="4">
        <v>129.47</v>
      </c>
      <c r="R51" s="5">
        <v>12</v>
      </c>
      <c r="S51" s="7">
        <v>46482</v>
      </c>
      <c r="T51" t="s">
        <v>78</v>
      </c>
      <c r="V51" s="5">
        <v>130</v>
      </c>
      <c r="W51" s="22">
        <v>129.47</v>
      </c>
    </row>
    <row r="52" spans="1:23" x14ac:dyDescent="0.25">
      <c r="A52" s="9">
        <v>85000</v>
      </c>
      <c r="B52" s="5">
        <v>126</v>
      </c>
      <c r="C52">
        <v>0</v>
      </c>
      <c r="D52" s="6">
        <v>2.6</v>
      </c>
      <c r="E52" s="5">
        <v>51</v>
      </c>
      <c r="F52" s="5">
        <v>51</v>
      </c>
      <c r="H52" s="7">
        <v>46482</v>
      </c>
      <c r="I52" s="4">
        <f t="shared" ca="1" si="5"/>
        <v>59346.810000000012</v>
      </c>
      <c r="J52" s="4">
        <f t="shared" si="6"/>
        <v>654.57000000000005</v>
      </c>
      <c r="K52" s="4">
        <f t="shared" si="7"/>
        <v>117.03</v>
      </c>
      <c r="L52" s="4">
        <v>0</v>
      </c>
      <c r="M52" s="4">
        <f t="shared" si="8"/>
        <v>771.6</v>
      </c>
      <c r="N52" s="4">
        <f t="shared" ca="1" si="9"/>
        <v>58692.240000000013</v>
      </c>
      <c r="P52" s="4">
        <v>677.16</v>
      </c>
      <c r="Q52" s="4">
        <v>128.01</v>
      </c>
      <c r="R52" s="5">
        <v>12</v>
      </c>
      <c r="S52" s="7">
        <v>46512</v>
      </c>
      <c r="T52" t="s">
        <v>79</v>
      </c>
      <c r="V52" s="5">
        <v>130</v>
      </c>
      <c r="W52" s="22">
        <v>128.01</v>
      </c>
    </row>
    <row r="53" spans="1:23" x14ac:dyDescent="0.25">
      <c r="A53" s="9">
        <v>85000</v>
      </c>
      <c r="B53" s="5">
        <v>126</v>
      </c>
      <c r="C53">
        <v>0</v>
      </c>
      <c r="D53" s="6">
        <v>2.6</v>
      </c>
      <c r="E53" s="5">
        <v>52</v>
      </c>
      <c r="F53" s="5">
        <v>52</v>
      </c>
      <c r="H53" s="7">
        <v>46512</v>
      </c>
      <c r="I53" s="4">
        <f t="shared" ca="1" si="5"/>
        <v>58692.240000000013</v>
      </c>
      <c r="J53" s="4">
        <f t="shared" si="6"/>
        <v>655.99</v>
      </c>
      <c r="K53" s="4">
        <f t="shared" si="7"/>
        <v>115.61</v>
      </c>
      <c r="L53" s="4">
        <v>0</v>
      </c>
      <c r="M53" s="4">
        <f t="shared" si="8"/>
        <v>771.6</v>
      </c>
      <c r="N53" s="4">
        <f t="shared" ca="1" si="9"/>
        <v>58036.250000000015</v>
      </c>
      <c r="P53" s="4">
        <v>678.63</v>
      </c>
      <c r="Q53" s="4">
        <v>126.54</v>
      </c>
      <c r="R53" s="5">
        <v>12</v>
      </c>
      <c r="S53" s="7">
        <v>46543</v>
      </c>
      <c r="T53" t="s">
        <v>80</v>
      </c>
      <c r="V53" s="5">
        <v>130</v>
      </c>
      <c r="W53" s="22">
        <v>126.54</v>
      </c>
    </row>
    <row r="54" spans="1:23" x14ac:dyDescent="0.25">
      <c r="A54" s="9">
        <v>85000</v>
      </c>
      <c r="B54" s="5">
        <v>126</v>
      </c>
      <c r="C54">
        <v>0</v>
      </c>
      <c r="D54" s="6">
        <v>2.6</v>
      </c>
      <c r="E54" s="5">
        <v>53</v>
      </c>
      <c r="F54" s="5">
        <v>53</v>
      </c>
      <c r="H54" s="7">
        <v>46543</v>
      </c>
      <c r="I54" s="4">
        <f t="shared" ca="1" si="5"/>
        <v>58036.250000000015</v>
      </c>
      <c r="J54" s="4">
        <f t="shared" si="6"/>
        <v>657.41</v>
      </c>
      <c r="K54" s="4">
        <f t="shared" si="7"/>
        <v>114.19</v>
      </c>
      <c r="L54" s="4">
        <v>0</v>
      </c>
      <c r="M54" s="4">
        <f t="shared" si="8"/>
        <v>771.59999999999991</v>
      </c>
      <c r="N54" s="4">
        <f t="shared" ca="1" si="9"/>
        <v>57378.840000000011</v>
      </c>
      <c r="P54" s="4">
        <v>680.1</v>
      </c>
      <c r="Q54" s="4">
        <v>125.07</v>
      </c>
      <c r="R54" s="5">
        <v>12</v>
      </c>
      <c r="S54" s="7">
        <v>46573</v>
      </c>
      <c r="T54" t="s">
        <v>81</v>
      </c>
      <c r="V54" s="5">
        <v>130</v>
      </c>
      <c r="W54" s="22">
        <v>125.07</v>
      </c>
    </row>
    <row r="55" spans="1:23" x14ac:dyDescent="0.25">
      <c r="A55" s="9">
        <v>85000</v>
      </c>
      <c r="B55" s="5">
        <v>126</v>
      </c>
      <c r="C55">
        <v>0</v>
      </c>
      <c r="D55" s="6">
        <v>2.6</v>
      </c>
      <c r="E55" s="5">
        <v>54</v>
      </c>
      <c r="F55" s="5">
        <v>54</v>
      </c>
      <c r="H55" s="7">
        <v>46573</v>
      </c>
      <c r="I55" s="4">
        <f t="shared" ca="1" si="5"/>
        <v>57378.840000000011</v>
      </c>
      <c r="J55" s="4">
        <f t="shared" si="6"/>
        <v>658.83</v>
      </c>
      <c r="K55" s="4">
        <f t="shared" si="7"/>
        <v>112.77</v>
      </c>
      <c r="L55" s="4">
        <v>0</v>
      </c>
      <c r="M55" s="4">
        <f t="shared" si="8"/>
        <v>771.6</v>
      </c>
      <c r="N55" s="4">
        <f t="shared" ca="1" si="9"/>
        <v>56720.010000000009</v>
      </c>
      <c r="P55" s="4">
        <v>681.57</v>
      </c>
      <c r="Q55" s="4">
        <v>123.6</v>
      </c>
      <c r="R55" s="5">
        <v>12</v>
      </c>
      <c r="S55" s="7">
        <v>46604</v>
      </c>
      <c r="T55" t="s">
        <v>82</v>
      </c>
      <c r="V55" s="5">
        <v>130</v>
      </c>
      <c r="W55" s="22">
        <v>123.6</v>
      </c>
    </row>
    <row r="56" spans="1:23" x14ac:dyDescent="0.25">
      <c r="A56" s="9">
        <v>85000</v>
      </c>
      <c r="B56" s="5">
        <v>126</v>
      </c>
      <c r="C56">
        <v>0</v>
      </c>
      <c r="D56" s="6">
        <v>2.6</v>
      </c>
      <c r="E56" s="5">
        <v>55</v>
      </c>
      <c r="F56" s="5">
        <v>55</v>
      </c>
      <c r="H56" s="7">
        <v>46604</v>
      </c>
      <c r="I56" s="4">
        <f t="shared" ca="1" si="5"/>
        <v>56720.010000000009</v>
      </c>
      <c r="J56" s="4">
        <f t="shared" si="6"/>
        <v>660.26</v>
      </c>
      <c r="K56" s="4">
        <f t="shared" si="7"/>
        <v>111.34</v>
      </c>
      <c r="L56" s="4">
        <v>0</v>
      </c>
      <c r="M56" s="4">
        <f t="shared" si="8"/>
        <v>771.6</v>
      </c>
      <c r="N56" s="4">
        <f t="shared" ca="1" si="9"/>
        <v>56059.750000000007</v>
      </c>
      <c r="P56" s="4">
        <v>683.05</v>
      </c>
      <c r="Q56" s="4">
        <v>122.12</v>
      </c>
      <c r="R56" s="5">
        <v>12</v>
      </c>
      <c r="S56" s="7">
        <v>46635</v>
      </c>
      <c r="T56" t="s">
        <v>83</v>
      </c>
      <c r="V56" s="5">
        <v>130</v>
      </c>
      <c r="W56" s="22">
        <v>122.12</v>
      </c>
    </row>
    <row r="57" spans="1:23" x14ac:dyDescent="0.25">
      <c r="A57" s="9">
        <v>85000</v>
      </c>
      <c r="B57" s="5">
        <v>126</v>
      </c>
      <c r="C57">
        <v>0</v>
      </c>
      <c r="D57" s="6">
        <v>2.6</v>
      </c>
      <c r="E57" s="5">
        <v>56</v>
      </c>
      <c r="F57" s="5">
        <v>56</v>
      </c>
      <c r="H57" s="7">
        <v>46635</v>
      </c>
      <c r="I57" s="4">
        <f t="shared" ca="1" si="5"/>
        <v>56059.750000000007</v>
      </c>
      <c r="J57" s="4">
        <f t="shared" si="6"/>
        <v>661.69</v>
      </c>
      <c r="K57" s="4">
        <f t="shared" si="7"/>
        <v>109.91</v>
      </c>
      <c r="L57" s="4">
        <v>0</v>
      </c>
      <c r="M57" s="4">
        <f t="shared" si="8"/>
        <v>771.6</v>
      </c>
      <c r="N57" s="4">
        <f t="shared" ca="1" si="9"/>
        <v>55398.060000000005</v>
      </c>
      <c r="P57" s="4">
        <v>684.53</v>
      </c>
      <c r="Q57" s="4">
        <v>120.64</v>
      </c>
      <c r="R57" s="5">
        <v>12</v>
      </c>
      <c r="S57" s="7">
        <v>46665</v>
      </c>
      <c r="T57" t="s">
        <v>84</v>
      </c>
      <c r="V57" s="5">
        <v>130</v>
      </c>
      <c r="W57" s="22">
        <v>120.64</v>
      </c>
    </row>
    <row r="58" spans="1:23" x14ac:dyDescent="0.25">
      <c r="A58" s="9">
        <v>85000</v>
      </c>
      <c r="B58" s="5">
        <v>126</v>
      </c>
      <c r="C58">
        <v>0</v>
      </c>
      <c r="D58" s="6">
        <v>2.6</v>
      </c>
      <c r="E58" s="5">
        <v>57</v>
      </c>
      <c r="F58" s="5">
        <v>57</v>
      </c>
      <c r="H58" s="7">
        <v>46665</v>
      </c>
      <c r="I58" s="4">
        <f t="shared" ca="1" si="5"/>
        <v>55398.060000000005</v>
      </c>
      <c r="J58" s="4">
        <f t="shared" si="6"/>
        <v>663.12</v>
      </c>
      <c r="K58" s="4">
        <f t="shared" si="7"/>
        <v>108.47</v>
      </c>
      <c r="L58" s="4">
        <v>0</v>
      </c>
      <c r="M58" s="4">
        <f t="shared" si="8"/>
        <v>771.59</v>
      </c>
      <c r="N58" s="4">
        <f t="shared" ca="1" si="9"/>
        <v>54734.94</v>
      </c>
      <c r="P58" s="4">
        <v>686.01</v>
      </c>
      <c r="Q58" s="4">
        <v>119.16</v>
      </c>
      <c r="R58" s="5">
        <v>12</v>
      </c>
      <c r="S58" s="7">
        <v>46696</v>
      </c>
      <c r="T58" t="s">
        <v>85</v>
      </c>
      <c r="V58" s="5">
        <v>130</v>
      </c>
      <c r="W58" s="22">
        <v>119.16</v>
      </c>
    </row>
    <row r="59" spans="1:23" x14ac:dyDescent="0.25">
      <c r="A59" s="9">
        <v>85000</v>
      </c>
      <c r="B59" s="5">
        <v>126</v>
      </c>
      <c r="C59">
        <v>0</v>
      </c>
      <c r="D59" s="6">
        <v>2.6</v>
      </c>
      <c r="E59" s="5">
        <v>58</v>
      </c>
      <c r="F59" s="5">
        <v>58</v>
      </c>
      <c r="H59" s="7">
        <v>46696</v>
      </c>
      <c r="I59" s="4">
        <f t="shared" ca="1" si="5"/>
        <v>54734.94</v>
      </c>
      <c r="J59" s="4">
        <f t="shared" si="6"/>
        <v>664.56</v>
      </c>
      <c r="K59" s="4">
        <f t="shared" si="7"/>
        <v>107.04</v>
      </c>
      <c r="L59" s="4">
        <v>0</v>
      </c>
      <c r="M59" s="4">
        <f t="shared" si="8"/>
        <v>771.59999999999991</v>
      </c>
      <c r="N59" s="4">
        <f t="shared" ca="1" si="9"/>
        <v>54070.380000000005</v>
      </c>
      <c r="P59" s="4">
        <v>687.5</v>
      </c>
      <c r="Q59" s="4">
        <v>117.67</v>
      </c>
      <c r="R59" s="5">
        <v>12</v>
      </c>
      <c r="S59" s="7">
        <v>46726</v>
      </c>
      <c r="T59" t="s">
        <v>86</v>
      </c>
      <c r="V59" s="5">
        <v>130</v>
      </c>
      <c r="W59" s="22">
        <v>117.67</v>
      </c>
    </row>
    <row r="60" spans="1:23" x14ac:dyDescent="0.25">
      <c r="A60" s="9">
        <v>85000</v>
      </c>
      <c r="B60" s="5">
        <v>126</v>
      </c>
      <c r="C60">
        <v>0</v>
      </c>
      <c r="D60" s="6">
        <v>2.6</v>
      </c>
      <c r="E60" s="5">
        <v>59</v>
      </c>
      <c r="F60" s="5">
        <v>59</v>
      </c>
      <c r="H60" s="7">
        <v>46726</v>
      </c>
      <c r="I60" s="4">
        <f t="shared" ca="1" si="5"/>
        <v>54070.380000000005</v>
      </c>
      <c r="J60" s="4">
        <f t="shared" si="6"/>
        <v>666</v>
      </c>
      <c r="K60" s="4">
        <f t="shared" si="7"/>
        <v>105.6</v>
      </c>
      <c r="L60" s="4">
        <v>0</v>
      </c>
      <c r="M60" s="4">
        <f t="shared" si="8"/>
        <v>771.6</v>
      </c>
      <c r="N60" s="4">
        <f t="shared" ca="1" si="9"/>
        <v>53404.380000000005</v>
      </c>
      <c r="P60" s="4">
        <v>688.99</v>
      </c>
      <c r="Q60" s="4">
        <v>116.18</v>
      </c>
      <c r="R60" s="5">
        <v>12</v>
      </c>
      <c r="S60" s="7">
        <v>46757</v>
      </c>
      <c r="T60" t="s">
        <v>87</v>
      </c>
      <c r="V60" s="5">
        <v>130</v>
      </c>
      <c r="W60" s="22">
        <v>116.18</v>
      </c>
    </row>
    <row r="61" spans="1:23" x14ac:dyDescent="0.25">
      <c r="A61" s="9">
        <v>85000</v>
      </c>
      <c r="B61" s="5">
        <v>126</v>
      </c>
      <c r="C61">
        <v>0</v>
      </c>
      <c r="D61" s="6">
        <v>2.6</v>
      </c>
      <c r="E61" s="5">
        <v>60</v>
      </c>
      <c r="F61" s="5">
        <v>60</v>
      </c>
      <c r="H61" s="7">
        <v>46757</v>
      </c>
      <c r="I61" s="4">
        <f t="shared" ca="1" si="5"/>
        <v>53404.380000000005</v>
      </c>
      <c r="J61" s="4">
        <f t="shared" si="6"/>
        <v>667.44</v>
      </c>
      <c r="K61" s="4">
        <f t="shared" si="7"/>
        <v>104.15</v>
      </c>
      <c r="L61" s="4">
        <v>0</v>
      </c>
      <c r="M61" s="4">
        <f t="shared" si="8"/>
        <v>771.59</v>
      </c>
      <c r="N61" s="4">
        <f t="shared" ca="1" si="9"/>
        <v>52736.94</v>
      </c>
      <c r="P61" s="4">
        <v>690.48</v>
      </c>
      <c r="Q61" s="4">
        <v>114.69</v>
      </c>
      <c r="R61" s="5">
        <v>12</v>
      </c>
      <c r="S61" s="7">
        <v>46788</v>
      </c>
      <c r="T61" t="s">
        <v>88</v>
      </c>
      <c r="V61" s="5">
        <v>130</v>
      </c>
      <c r="W61" s="22">
        <v>114.69</v>
      </c>
    </row>
    <row r="62" spans="1:23" x14ac:dyDescent="0.25">
      <c r="A62" s="9">
        <v>85000</v>
      </c>
      <c r="B62" s="5">
        <v>126</v>
      </c>
      <c r="C62">
        <v>0</v>
      </c>
      <c r="D62" s="6">
        <v>2.6</v>
      </c>
      <c r="E62" s="5">
        <v>61</v>
      </c>
      <c r="F62" s="5">
        <v>61</v>
      </c>
      <c r="H62" s="7">
        <v>46788</v>
      </c>
      <c r="I62" s="4">
        <f t="shared" ca="1" si="5"/>
        <v>52736.94</v>
      </c>
      <c r="J62" s="4">
        <f t="shared" si="6"/>
        <v>668.89</v>
      </c>
      <c r="K62" s="4">
        <f t="shared" si="7"/>
        <v>102.71</v>
      </c>
      <c r="L62" s="4">
        <v>0</v>
      </c>
      <c r="M62" s="4">
        <f t="shared" si="8"/>
        <v>771.6</v>
      </c>
      <c r="N62" s="4">
        <f t="shared" ca="1" si="9"/>
        <v>52068.05</v>
      </c>
      <c r="P62" s="4">
        <v>691.98</v>
      </c>
      <c r="Q62" s="4">
        <v>113.19</v>
      </c>
      <c r="R62" s="5">
        <v>12</v>
      </c>
      <c r="S62" s="7">
        <v>46817</v>
      </c>
      <c r="T62" t="s">
        <v>89</v>
      </c>
      <c r="V62" s="5">
        <v>130</v>
      </c>
      <c r="W62" s="22">
        <v>113.19</v>
      </c>
    </row>
    <row r="63" spans="1:23" x14ac:dyDescent="0.25">
      <c r="A63" s="9">
        <v>85000</v>
      </c>
      <c r="B63" s="5">
        <v>126</v>
      </c>
      <c r="C63">
        <v>0</v>
      </c>
      <c r="D63" s="6">
        <v>2.6</v>
      </c>
      <c r="E63" s="5">
        <v>62</v>
      </c>
      <c r="F63" s="5">
        <v>62</v>
      </c>
      <c r="H63" s="7">
        <v>46817</v>
      </c>
      <c r="I63" s="4">
        <f t="shared" ca="1" si="5"/>
        <v>52068.05</v>
      </c>
      <c r="J63" s="4">
        <f t="shared" si="6"/>
        <v>670.34</v>
      </c>
      <c r="K63" s="4">
        <f t="shared" si="7"/>
        <v>101.26</v>
      </c>
      <c r="L63" s="4">
        <v>0</v>
      </c>
      <c r="M63" s="4">
        <f t="shared" si="8"/>
        <v>771.6</v>
      </c>
      <c r="N63" s="4">
        <f t="shared" ca="1" si="9"/>
        <v>51397.710000000006</v>
      </c>
      <c r="P63" s="4">
        <v>693.48</v>
      </c>
      <c r="Q63" s="4">
        <v>111.69</v>
      </c>
      <c r="R63" s="5">
        <v>12</v>
      </c>
      <c r="S63" s="7">
        <v>46848</v>
      </c>
      <c r="T63" t="s">
        <v>90</v>
      </c>
      <c r="V63" s="5">
        <v>130</v>
      </c>
      <c r="W63" s="22">
        <v>111.69</v>
      </c>
    </row>
    <row r="64" spans="1:23" x14ac:dyDescent="0.25">
      <c r="A64" s="9">
        <v>85000</v>
      </c>
      <c r="B64" s="5">
        <v>126</v>
      </c>
      <c r="C64">
        <v>0</v>
      </c>
      <c r="D64" s="6">
        <v>2.6</v>
      </c>
      <c r="E64" s="5">
        <v>63</v>
      </c>
      <c r="F64" s="5">
        <v>63</v>
      </c>
      <c r="H64" s="7">
        <v>46848</v>
      </c>
      <c r="I64" s="4">
        <f t="shared" ca="1" si="5"/>
        <v>51397.710000000006</v>
      </c>
      <c r="J64" s="4">
        <f t="shared" si="6"/>
        <v>671.79</v>
      </c>
      <c r="K64" s="4">
        <f t="shared" si="7"/>
        <v>99.81</v>
      </c>
      <c r="L64" s="4">
        <v>0</v>
      </c>
      <c r="M64" s="4">
        <f t="shared" si="8"/>
        <v>771.59999999999991</v>
      </c>
      <c r="N64" s="4">
        <f t="shared" ca="1" si="9"/>
        <v>50725.920000000006</v>
      </c>
      <c r="P64" s="4">
        <v>694.98</v>
      </c>
      <c r="Q64" s="4">
        <v>110.19</v>
      </c>
      <c r="R64" s="5">
        <v>12</v>
      </c>
      <c r="S64" s="7">
        <v>46878</v>
      </c>
      <c r="T64" t="s">
        <v>91</v>
      </c>
      <c r="V64" s="5">
        <v>130</v>
      </c>
      <c r="W64" s="22">
        <v>110.19</v>
      </c>
    </row>
    <row r="65" spans="1:23" x14ac:dyDescent="0.25">
      <c r="A65" s="9">
        <v>85000</v>
      </c>
      <c r="B65" s="5">
        <v>126</v>
      </c>
      <c r="C65">
        <v>0</v>
      </c>
      <c r="D65" s="6">
        <v>2.6</v>
      </c>
      <c r="E65" s="5">
        <v>64</v>
      </c>
      <c r="F65" s="5">
        <v>64</v>
      </c>
      <c r="H65" s="7">
        <v>46878</v>
      </c>
      <c r="I65" s="4">
        <f t="shared" ca="1" si="5"/>
        <v>50725.920000000006</v>
      </c>
      <c r="J65" s="4">
        <f t="shared" si="6"/>
        <v>673.25</v>
      </c>
      <c r="K65" s="4">
        <f t="shared" si="7"/>
        <v>98.35</v>
      </c>
      <c r="L65" s="4">
        <v>0</v>
      </c>
      <c r="M65" s="4">
        <f t="shared" si="8"/>
        <v>771.6</v>
      </c>
      <c r="N65" s="4">
        <f t="shared" ca="1" si="9"/>
        <v>50052.670000000006</v>
      </c>
      <c r="P65" s="4">
        <v>696.48</v>
      </c>
      <c r="Q65" s="4">
        <v>108.69</v>
      </c>
      <c r="R65" s="5">
        <v>12</v>
      </c>
      <c r="S65" s="7">
        <v>46909</v>
      </c>
      <c r="T65" t="s">
        <v>92</v>
      </c>
      <c r="V65" s="5">
        <v>130</v>
      </c>
      <c r="W65" s="22">
        <v>108.69</v>
      </c>
    </row>
    <row r="66" spans="1:23" x14ac:dyDescent="0.25">
      <c r="A66" s="9">
        <v>85000</v>
      </c>
      <c r="B66" s="5">
        <v>126</v>
      </c>
      <c r="C66">
        <v>0</v>
      </c>
      <c r="D66" s="6">
        <v>2.6</v>
      </c>
      <c r="E66" s="5">
        <v>65</v>
      </c>
      <c r="F66" s="5">
        <v>65</v>
      </c>
      <c r="H66" s="7">
        <v>46909</v>
      </c>
      <c r="I66" s="4">
        <f t="shared" ref="I66:I97" ca="1" si="10">IF(E66=1,A66,INDIRECT("N"&amp;ROW()-1))</f>
        <v>50052.670000000006</v>
      </c>
      <c r="J66" s="4">
        <f t="shared" ref="J66:J97" si="11">IF(G66="X",P66,IF(E66&gt;V66,P66,ROUND(-PPMT((D66/R66/100),E66,B66,A66,0,C66),2)))</f>
        <v>674.7</v>
      </c>
      <c r="K66" s="4">
        <f t="shared" ref="K66:K97" si="12">IF(G66="X",Q66,IF(E66&gt;V66,Q66,ROUND(-IPMT(D66/100/R66,F66,B66,A66),2)))</f>
        <v>96.89</v>
      </c>
      <c r="L66" s="4">
        <v>0</v>
      </c>
      <c r="M66" s="4">
        <f t="shared" ref="M66:M97" si="13">J66+K66+L66</f>
        <v>771.59</v>
      </c>
      <c r="N66" s="4">
        <f t="shared" ref="N66:N97" ca="1" si="14">I66-J66</f>
        <v>49377.970000000008</v>
      </c>
      <c r="P66" s="4">
        <v>697.99</v>
      </c>
      <c r="Q66" s="4">
        <v>107.18</v>
      </c>
      <c r="R66" s="5">
        <v>12</v>
      </c>
      <c r="S66" s="7">
        <v>46939</v>
      </c>
      <c r="T66" t="s">
        <v>93</v>
      </c>
      <c r="V66" s="5">
        <v>130</v>
      </c>
      <c r="W66" s="22">
        <v>107.18</v>
      </c>
    </row>
    <row r="67" spans="1:23" x14ac:dyDescent="0.25">
      <c r="A67" s="9">
        <v>85000</v>
      </c>
      <c r="B67" s="5">
        <v>126</v>
      </c>
      <c r="C67">
        <v>0</v>
      </c>
      <c r="D67" s="6">
        <v>2.6</v>
      </c>
      <c r="E67" s="5">
        <v>66</v>
      </c>
      <c r="F67" s="5">
        <v>66</v>
      </c>
      <c r="H67" s="7">
        <v>46939</v>
      </c>
      <c r="I67" s="4">
        <f t="shared" ca="1" si="10"/>
        <v>49377.970000000008</v>
      </c>
      <c r="J67" s="4">
        <f t="shared" si="11"/>
        <v>676.17</v>
      </c>
      <c r="K67" s="4">
        <f t="shared" si="12"/>
        <v>95.43</v>
      </c>
      <c r="L67" s="4">
        <v>0</v>
      </c>
      <c r="M67" s="4">
        <f t="shared" si="13"/>
        <v>771.59999999999991</v>
      </c>
      <c r="N67" s="4">
        <f t="shared" ca="1" si="14"/>
        <v>48701.80000000001</v>
      </c>
      <c r="P67" s="4">
        <v>699.51</v>
      </c>
      <c r="Q67" s="4">
        <v>105.66</v>
      </c>
      <c r="R67" s="5">
        <v>12</v>
      </c>
      <c r="S67" s="7">
        <v>46970</v>
      </c>
      <c r="T67" t="s">
        <v>94</v>
      </c>
      <c r="V67" s="5">
        <v>130</v>
      </c>
      <c r="W67" s="22">
        <v>105.66</v>
      </c>
    </row>
    <row r="68" spans="1:23" x14ac:dyDescent="0.25">
      <c r="A68" s="9">
        <v>85000</v>
      </c>
      <c r="B68" s="5">
        <v>126</v>
      </c>
      <c r="C68">
        <v>0</v>
      </c>
      <c r="D68" s="6">
        <v>2.6</v>
      </c>
      <c r="E68" s="5">
        <v>67</v>
      </c>
      <c r="F68" s="5">
        <v>67</v>
      </c>
      <c r="H68" s="7">
        <v>46970</v>
      </c>
      <c r="I68" s="4">
        <f t="shared" ca="1" si="10"/>
        <v>48701.80000000001</v>
      </c>
      <c r="J68" s="4">
        <f t="shared" si="11"/>
        <v>677.63</v>
      </c>
      <c r="K68" s="4">
        <f t="shared" si="12"/>
        <v>93.97</v>
      </c>
      <c r="L68" s="4">
        <v>0</v>
      </c>
      <c r="M68" s="4">
        <f t="shared" si="13"/>
        <v>771.6</v>
      </c>
      <c r="N68" s="4">
        <f t="shared" ca="1" si="14"/>
        <v>48024.170000000013</v>
      </c>
      <c r="P68" s="4">
        <v>701.02</v>
      </c>
      <c r="Q68" s="4">
        <v>104.15</v>
      </c>
      <c r="R68" s="5">
        <v>12</v>
      </c>
      <c r="S68" s="7">
        <v>47001</v>
      </c>
      <c r="T68" t="s">
        <v>95</v>
      </c>
      <c r="V68" s="5">
        <v>130</v>
      </c>
      <c r="W68" s="22">
        <v>104.15</v>
      </c>
    </row>
    <row r="69" spans="1:23" x14ac:dyDescent="0.25">
      <c r="A69" s="9">
        <v>85000</v>
      </c>
      <c r="B69" s="5">
        <v>126</v>
      </c>
      <c r="C69">
        <v>0</v>
      </c>
      <c r="D69" s="6">
        <v>2.6</v>
      </c>
      <c r="E69" s="5">
        <v>68</v>
      </c>
      <c r="F69" s="5">
        <v>68</v>
      </c>
      <c r="H69" s="7">
        <v>47001</v>
      </c>
      <c r="I69" s="4">
        <f t="shared" ca="1" si="10"/>
        <v>48024.170000000013</v>
      </c>
      <c r="J69" s="4">
        <f t="shared" si="11"/>
        <v>679.1</v>
      </c>
      <c r="K69" s="4">
        <f t="shared" si="12"/>
        <v>92.5</v>
      </c>
      <c r="L69" s="4">
        <v>0</v>
      </c>
      <c r="M69" s="4">
        <f t="shared" si="13"/>
        <v>771.6</v>
      </c>
      <c r="N69" s="4">
        <f t="shared" ca="1" si="14"/>
        <v>47345.070000000014</v>
      </c>
      <c r="P69" s="4">
        <v>702.54</v>
      </c>
      <c r="Q69" s="4">
        <v>102.63</v>
      </c>
      <c r="R69" s="5">
        <v>12</v>
      </c>
      <c r="S69" s="7">
        <v>47031</v>
      </c>
      <c r="T69" t="s">
        <v>96</v>
      </c>
      <c r="V69" s="5">
        <v>130</v>
      </c>
      <c r="W69" s="22">
        <v>102.63</v>
      </c>
    </row>
    <row r="70" spans="1:23" x14ac:dyDescent="0.25">
      <c r="A70" s="9">
        <v>85000</v>
      </c>
      <c r="B70" s="5">
        <v>126</v>
      </c>
      <c r="C70">
        <v>0</v>
      </c>
      <c r="D70" s="6">
        <v>2.6</v>
      </c>
      <c r="E70" s="5">
        <v>69</v>
      </c>
      <c r="F70" s="5">
        <v>69</v>
      </c>
      <c r="H70" s="7">
        <v>47031</v>
      </c>
      <c r="I70" s="4">
        <f t="shared" ca="1" si="10"/>
        <v>47345.070000000014</v>
      </c>
      <c r="J70" s="4">
        <f t="shared" si="11"/>
        <v>680.57</v>
      </c>
      <c r="K70" s="4">
        <f t="shared" si="12"/>
        <v>91.03</v>
      </c>
      <c r="L70" s="4">
        <v>0</v>
      </c>
      <c r="M70" s="4">
        <f t="shared" si="13"/>
        <v>771.6</v>
      </c>
      <c r="N70" s="4">
        <f t="shared" ca="1" si="14"/>
        <v>46664.500000000015</v>
      </c>
      <c r="P70" s="4">
        <v>704.06</v>
      </c>
      <c r="Q70" s="4">
        <v>101.11</v>
      </c>
      <c r="R70" s="5">
        <v>12</v>
      </c>
      <c r="S70" s="7">
        <v>47062</v>
      </c>
      <c r="T70" t="s">
        <v>97</v>
      </c>
      <c r="V70" s="5">
        <v>130</v>
      </c>
      <c r="W70" s="22">
        <v>101.11</v>
      </c>
    </row>
    <row r="71" spans="1:23" x14ac:dyDescent="0.25">
      <c r="A71" s="9">
        <v>85000</v>
      </c>
      <c r="B71" s="5">
        <v>126</v>
      </c>
      <c r="C71">
        <v>0</v>
      </c>
      <c r="D71" s="6">
        <v>2.6</v>
      </c>
      <c r="E71" s="5">
        <v>70</v>
      </c>
      <c r="F71" s="5">
        <v>70</v>
      </c>
      <c r="H71" s="7">
        <v>47062</v>
      </c>
      <c r="I71" s="4">
        <f t="shared" ca="1" si="10"/>
        <v>46664.500000000015</v>
      </c>
      <c r="J71" s="4">
        <f t="shared" si="11"/>
        <v>682.05</v>
      </c>
      <c r="K71" s="4">
        <f t="shared" si="12"/>
        <v>89.55</v>
      </c>
      <c r="L71" s="4">
        <v>0</v>
      </c>
      <c r="M71" s="4">
        <f t="shared" si="13"/>
        <v>771.59999999999991</v>
      </c>
      <c r="N71" s="4">
        <f t="shared" ca="1" si="14"/>
        <v>45982.450000000012</v>
      </c>
      <c r="P71" s="4">
        <v>705.59</v>
      </c>
      <c r="Q71" s="4">
        <v>99.58</v>
      </c>
      <c r="R71" s="5">
        <v>12</v>
      </c>
      <c r="S71" s="7">
        <v>47092</v>
      </c>
      <c r="T71" t="s">
        <v>98</v>
      </c>
      <c r="V71" s="5">
        <v>130</v>
      </c>
      <c r="W71" s="22">
        <v>99.58</v>
      </c>
    </row>
    <row r="72" spans="1:23" x14ac:dyDescent="0.25">
      <c r="A72" s="9">
        <v>85000</v>
      </c>
      <c r="B72" s="5">
        <v>126</v>
      </c>
      <c r="C72">
        <v>0</v>
      </c>
      <c r="D72" s="6">
        <v>2.6</v>
      </c>
      <c r="E72" s="5">
        <v>71</v>
      </c>
      <c r="F72" s="5">
        <v>71</v>
      </c>
      <c r="H72" s="7">
        <v>47092</v>
      </c>
      <c r="I72" s="4">
        <f t="shared" ca="1" si="10"/>
        <v>45982.450000000012</v>
      </c>
      <c r="J72" s="4">
        <f t="shared" si="11"/>
        <v>683.52</v>
      </c>
      <c r="K72" s="4">
        <f t="shared" si="12"/>
        <v>88.07</v>
      </c>
      <c r="L72" s="4">
        <v>0</v>
      </c>
      <c r="M72" s="4">
        <f t="shared" si="13"/>
        <v>771.58999999999992</v>
      </c>
      <c r="N72" s="4">
        <f t="shared" ca="1" si="14"/>
        <v>45298.930000000015</v>
      </c>
      <c r="P72" s="4">
        <v>707.12</v>
      </c>
      <c r="Q72" s="4">
        <v>98.05</v>
      </c>
      <c r="R72" s="5">
        <v>12</v>
      </c>
      <c r="S72" s="7">
        <v>47123</v>
      </c>
      <c r="T72" t="s">
        <v>99</v>
      </c>
      <c r="V72" s="5">
        <v>130</v>
      </c>
      <c r="W72" s="22">
        <v>98.05</v>
      </c>
    </row>
    <row r="73" spans="1:23" x14ac:dyDescent="0.25">
      <c r="A73" s="9">
        <v>85000</v>
      </c>
      <c r="B73" s="5">
        <v>126</v>
      </c>
      <c r="C73">
        <v>0</v>
      </c>
      <c r="D73" s="6">
        <v>2.6</v>
      </c>
      <c r="E73" s="5">
        <v>72</v>
      </c>
      <c r="F73" s="5">
        <v>72</v>
      </c>
      <c r="H73" s="7">
        <v>47123</v>
      </c>
      <c r="I73" s="4">
        <f t="shared" ca="1" si="10"/>
        <v>45298.930000000015</v>
      </c>
      <c r="J73" s="4">
        <f t="shared" si="11"/>
        <v>685</v>
      </c>
      <c r="K73" s="4">
        <f t="shared" si="12"/>
        <v>86.59</v>
      </c>
      <c r="L73" s="4">
        <v>0</v>
      </c>
      <c r="M73" s="4">
        <f t="shared" si="13"/>
        <v>771.59</v>
      </c>
      <c r="N73" s="4">
        <f t="shared" ca="1" si="14"/>
        <v>44613.930000000015</v>
      </c>
      <c r="P73" s="4">
        <v>708.65</v>
      </c>
      <c r="Q73" s="4">
        <v>96.52</v>
      </c>
      <c r="R73" s="5">
        <v>12</v>
      </c>
      <c r="S73" s="7">
        <v>47154</v>
      </c>
      <c r="T73" t="s">
        <v>100</v>
      </c>
      <c r="V73" s="5">
        <v>130</v>
      </c>
      <c r="W73" s="22">
        <v>96.52</v>
      </c>
    </row>
    <row r="74" spans="1:23" x14ac:dyDescent="0.25">
      <c r="A74" s="9">
        <v>85000</v>
      </c>
      <c r="B74" s="5">
        <v>126</v>
      </c>
      <c r="C74">
        <v>0</v>
      </c>
      <c r="D74" s="6">
        <v>2.6</v>
      </c>
      <c r="E74" s="5">
        <v>73</v>
      </c>
      <c r="F74" s="5">
        <v>73</v>
      </c>
      <c r="H74" s="7">
        <v>47154</v>
      </c>
      <c r="I74" s="4">
        <f t="shared" ca="1" si="10"/>
        <v>44613.930000000015</v>
      </c>
      <c r="J74" s="4">
        <f t="shared" si="11"/>
        <v>686.49</v>
      </c>
      <c r="K74" s="4">
        <f t="shared" si="12"/>
        <v>85.11</v>
      </c>
      <c r="L74" s="4">
        <v>0</v>
      </c>
      <c r="M74" s="4">
        <f t="shared" si="13"/>
        <v>771.6</v>
      </c>
      <c r="N74" s="4">
        <f t="shared" ca="1" si="14"/>
        <v>43927.440000000017</v>
      </c>
      <c r="P74" s="4">
        <v>710.18</v>
      </c>
      <c r="Q74" s="4">
        <v>94.99</v>
      </c>
      <c r="R74" s="5">
        <v>12</v>
      </c>
      <c r="S74" s="7">
        <v>47182</v>
      </c>
      <c r="T74" t="s">
        <v>101</v>
      </c>
      <c r="V74" s="5">
        <v>130</v>
      </c>
      <c r="W74" s="22">
        <v>94.99</v>
      </c>
    </row>
    <row r="75" spans="1:23" x14ac:dyDescent="0.25">
      <c r="A75" s="9">
        <v>85000</v>
      </c>
      <c r="B75" s="5">
        <v>126</v>
      </c>
      <c r="C75">
        <v>0</v>
      </c>
      <c r="D75" s="6">
        <v>2.6</v>
      </c>
      <c r="E75" s="5">
        <v>74</v>
      </c>
      <c r="F75" s="5">
        <v>74</v>
      </c>
      <c r="H75" s="7">
        <v>47182</v>
      </c>
      <c r="I75" s="4">
        <f t="shared" ca="1" si="10"/>
        <v>43927.440000000017</v>
      </c>
      <c r="J75" s="4">
        <f t="shared" si="11"/>
        <v>687.98</v>
      </c>
      <c r="K75" s="4">
        <f t="shared" si="12"/>
        <v>83.62</v>
      </c>
      <c r="L75" s="4">
        <v>0</v>
      </c>
      <c r="M75" s="4">
        <f t="shared" si="13"/>
        <v>771.6</v>
      </c>
      <c r="N75" s="4">
        <f t="shared" ca="1" si="14"/>
        <v>43239.460000000014</v>
      </c>
      <c r="P75" s="4">
        <v>711.72</v>
      </c>
      <c r="Q75" s="4">
        <v>93.45</v>
      </c>
      <c r="R75" s="5">
        <v>12</v>
      </c>
      <c r="S75" s="7">
        <v>47213</v>
      </c>
      <c r="T75" t="s">
        <v>102</v>
      </c>
      <c r="V75" s="5">
        <v>130</v>
      </c>
      <c r="W75" s="22">
        <v>93.45</v>
      </c>
    </row>
    <row r="76" spans="1:23" x14ac:dyDescent="0.25">
      <c r="A76" s="9">
        <v>85000</v>
      </c>
      <c r="B76" s="5">
        <v>126</v>
      </c>
      <c r="C76">
        <v>0</v>
      </c>
      <c r="D76" s="6">
        <v>2.6</v>
      </c>
      <c r="E76" s="5">
        <v>75</v>
      </c>
      <c r="F76" s="5">
        <v>75</v>
      </c>
      <c r="H76" s="7">
        <v>47213</v>
      </c>
      <c r="I76" s="4">
        <f t="shared" ca="1" si="10"/>
        <v>43239.460000000014</v>
      </c>
      <c r="J76" s="4">
        <f t="shared" si="11"/>
        <v>689.47</v>
      </c>
      <c r="K76" s="4">
        <f t="shared" si="12"/>
        <v>82.13</v>
      </c>
      <c r="L76" s="4">
        <v>0</v>
      </c>
      <c r="M76" s="4">
        <f t="shared" si="13"/>
        <v>771.6</v>
      </c>
      <c r="N76" s="4">
        <f t="shared" ca="1" si="14"/>
        <v>42549.990000000013</v>
      </c>
      <c r="P76" s="4">
        <v>713.27</v>
      </c>
      <c r="Q76" s="4">
        <v>91.9</v>
      </c>
      <c r="R76" s="5">
        <v>12</v>
      </c>
      <c r="S76" s="7">
        <v>47243</v>
      </c>
      <c r="T76" t="s">
        <v>103</v>
      </c>
      <c r="V76" s="5">
        <v>130</v>
      </c>
      <c r="W76" s="22">
        <v>91.9</v>
      </c>
    </row>
    <row r="77" spans="1:23" x14ac:dyDescent="0.25">
      <c r="A77" s="9">
        <v>85000</v>
      </c>
      <c r="B77" s="5">
        <v>126</v>
      </c>
      <c r="C77">
        <v>0</v>
      </c>
      <c r="D77" s="6">
        <v>2.6</v>
      </c>
      <c r="E77" s="5">
        <v>76</v>
      </c>
      <c r="F77" s="5">
        <v>76</v>
      </c>
      <c r="H77" s="7">
        <v>47243</v>
      </c>
      <c r="I77" s="4">
        <f t="shared" ca="1" si="10"/>
        <v>42549.990000000013</v>
      </c>
      <c r="J77" s="4">
        <f t="shared" si="11"/>
        <v>690.96</v>
      </c>
      <c r="K77" s="4">
        <f t="shared" si="12"/>
        <v>80.64</v>
      </c>
      <c r="L77" s="4">
        <v>0</v>
      </c>
      <c r="M77" s="4">
        <f t="shared" si="13"/>
        <v>771.6</v>
      </c>
      <c r="N77" s="4">
        <f t="shared" ca="1" si="14"/>
        <v>41859.030000000013</v>
      </c>
      <c r="P77" s="4">
        <v>714.81</v>
      </c>
      <c r="Q77" s="4">
        <v>90.36</v>
      </c>
      <c r="R77" s="5">
        <v>12</v>
      </c>
      <c r="S77" s="7">
        <v>47274</v>
      </c>
      <c r="T77" t="s">
        <v>104</v>
      </c>
      <c r="V77" s="5">
        <v>130</v>
      </c>
      <c r="W77" s="22">
        <v>90.36</v>
      </c>
    </row>
    <row r="78" spans="1:23" x14ac:dyDescent="0.25">
      <c r="A78" s="9">
        <v>85000</v>
      </c>
      <c r="B78" s="5">
        <v>126</v>
      </c>
      <c r="C78">
        <v>0</v>
      </c>
      <c r="D78" s="6">
        <v>2.6</v>
      </c>
      <c r="E78" s="5">
        <v>77</v>
      </c>
      <c r="F78" s="5">
        <v>77</v>
      </c>
      <c r="H78" s="7">
        <v>47274</v>
      </c>
      <c r="I78" s="4">
        <f t="shared" ca="1" si="10"/>
        <v>41859.030000000013</v>
      </c>
      <c r="J78" s="4">
        <f t="shared" si="11"/>
        <v>692.46</v>
      </c>
      <c r="K78" s="4">
        <f t="shared" si="12"/>
        <v>79.14</v>
      </c>
      <c r="L78" s="4">
        <v>0</v>
      </c>
      <c r="M78" s="4">
        <f t="shared" si="13"/>
        <v>771.6</v>
      </c>
      <c r="N78" s="4">
        <f t="shared" ca="1" si="14"/>
        <v>41166.570000000014</v>
      </c>
      <c r="P78" s="4">
        <v>716.36</v>
      </c>
      <c r="Q78" s="4">
        <v>88.81</v>
      </c>
      <c r="R78" s="5">
        <v>12</v>
      </c>
      <c r="S78" s="7">
        <v>47304</v>
      </c>
      <c r="T78" t="s">
        <v>105</v>
      </c>
      <c r="V78" s="5">
        <v>130</v>
      </c>
      <c r="W78" s="22">
        <v>88.81</v>
      </c>
    </row>
    <row r="79" spans="1:23" x14ac:dyDescent="0.25">
      <c r="A79" s="9">
        <v>85000</v>
      </c>
      <c r="B79" s="5">
        <v>126</v>
      </c>
      <c r="C79">
        <v>0</v>
      </c>
      <c r="D79" s="6">
        <v>2.6</v>
      </c>
      <c r="E79" s="5">
        <v>78</v>
      </c>
      <c r="F79" s="5">
        <v>78</v>
      </c>
      <c r="H79" s="7">
        <v>47304</v>
      </c>
      <c r="I79" s="4">
        <f t="shared" ca="1" si="10"/>
        <v>41166.570000000014</v>
      </c>
      <c r="J79" s="4">
        <f t="shared" si="11"/>
        <v>693.96</v>
      </c>
      <c r="K79" s="4">
        <f t="shared" si="12"/>
        <v>77.64</v>
      </c>
      <c r="L79" s="4">
        <v>0</v>
      </c>
      <c r="M79" s="4">
        <f t="shared" si="13"/>
        <v>771.6</v>
      </c>
      <c r="N79" s="4">
        <f t="shared" ca="1" si="14"/>
        <v>40472.610000000015</v>
      </c>
      <c r="P79" s="4">
        <v>717.91</v>
      </c>
      <c r="Q79" s="4">
        <v>87.26</v>
      </c>
      <c r="R79" s="5">
        <v>12</v>
      </c>
      <c r="S79" s="7">
        <v>47335</v>
      </c>
      <c r="T79" t="s">
        <v>106</v>
      </c>
      <c r="V79" s="5">
        <v>130</v>
      </c>
      <c r="W79" s="22">
        <v>87.26</v>
      </c>
    </row>
    <row r="80" spans="1:23" x14ac:dyDescent="0.25">
      <c r="A80" s="9">
        <v>85000</v>
      </c>
      <c r="B80" s="5">
        <v>126</v>
      </c>
      <c r="C80">
        <v>0</v>
      </c>
      <c r="D80" s="6">
        <v>2.6</v>
      </c>
      <c r="E80" s="5">
        <v>79</v>
      </c>
      <c r="F80" s="5">
        <v>79</v>
      </c>
      <c r="H80" s="7">
        <v>47335</v>
      </c>
      <c r="I80" s="4">
        <f t="shared" ca="1" si="10"/>
        <v>40472.610000000015</v>
      </c>
      <c r="J80" s="4">
        <f t="shared" si="11"/>
        <v>695.46</v>
      </c>
      <c r="K80" s="4">
        <f t="shared" si="12"/>
        <v>76.14</v>
      </c>
      <c r="L80" s="4">
        <v>0</v>
      </c>
      <c r="M80" s="4">
        <f t="shared" si="13"/>
        <v>771.6</v>
      </c>
      <c r="N80" s="4">
        <f t="shared" ca="1" si="14"/>
        <v>39777.150000000016</v>
      </c>
      <c r="P80" s="4">
        <v>719.47</v>
      </c>
      <c r="Q80" s="4">
        <v>85.7</v>
      </c>
      <c r="R80" s="5">
        <v>12</v>
      </c>
      <c r="S80" s="7">
        <v>47366</v>
      </c>
      <c r="T80" t="s">
        <v>107</v>
      </c>
      <c r="V80" s="5">
        <v>130</v>
      </c>
      <c r="W80" s="22">
        <v>85.7</v>
      </c>
    </row>
    <row r="81" spans="1:23" x14ac:dyDescent="0.25">
      <c r="A81" s="9">
        <v>85000</v>
      </c>
      <c r="B81" s="5">
        <v>126</v>
      </c>
      <c r="C81">
        <v>0</v>
      </c>
      <c r="D81" s="6">
        <v>2.6</v>
      </c>
      <c r="E81" s="5">
        <v>80</v>
      </c>
      <c r="F81" s="5">
        <v>80</v>
      </c>
      <c r="H81" s="7">
        <v>47366</v>
      </c>
      <c r="I81" s="4">
        <f t="shared" ca="1" si="10"/>
        <v>39777.150000000016</v>
      </c>
      <c r="J81" s="4">
        <f t="shared" si="11"/>
        <v>696.97</v>
      </c>
      <c r="K81" s="4">
        <f t="shared" si="12"/>
        <v>74.63</v>
      </c>
      <c r="L81" s="4">
        <v>0</v>
      </c>
      <c r="M81" s="4">
        <f t="shared" si="13"/>
        <v>771.6</v>
      </c>
      <c r="N81" s="4">
        <f t="shared" ca="1" si="14"/>
        <v>39080.180000000015</v>
      </c>
      <c r="P81" s="4">
        <v>721.03</v>
      </c>
      <c r="Q81" s="4">
        <v>84.14</v>
      </c>
      <c r="R81" s="5">
        <v>12</v>
      </c>
      <c r="S81" s="7">
        <v>47396</v>
      </c>
      <c r="T81" t="s">
        <v>108</v>
      </c>
      <c r="V81" s="5">
        <v>130</v>
      </c>
      <c r="W81" s="22">
        <v>84.14</v>
      </c>
    </row>
    <row r="82" spans="1:23" x14ac:dyDescent="0.25">
      <c r="A82" s="9">
        <v>85000</v>
      </c>
      <c r="B82" s="5">
        <v>126</v>
      </c>
      <c r="C82">
        <v>0</v>
      </c>
      <c r="D82" s="6">
        <v>2.6</v>
      </c>
      <c r="E82" s="5">
        <v>81</v>
      </c>
      <c r="F82" s="5">
        <v>81</v>
      </c>
      <c r="H82" s="7">
        <v>47396</v>
      </c>
      <c r="I82" s="4">
        <f t="shared" ca="1" si="10"/>
        <v>39080.180000000015</v>
      </c>
      <c r="J82" s="4">
        <f t="shared" si="11"/>
        <v>698.48</v>
      </c>
      <c r="K82" s="4">
        <f t="shared" si="12"/>
        <v>73.12</v>
      </c>
      <c r="L82" s="4">
        <v>0</v>
      </c>
      <c r="M82" s="4">
        <f t="shared" si="13"/>
        <v>771.6</v>
      </c>
      <c r="N82" s="4">
        <f t="shared" ca="1" si="14"/>
        <v>38381.700000000012</v>
      </c>
      <c r="P82" s="4">
        <v>722.59</v>
      </c>
      <c r="Q82" s="4">
        <v>82.58</v>
      </c>
      <c r="R82" s="5">
        <v>12</v>
      </c>
      <c r="S82" s="7">
        <v>47427</v>
      </c>
      <c r="T82" t="s">
        <v>109</v>
      </c>
      <c r="V82" s="5">
        <v>130</v>
      </c>
      <c r="W82" s="22">
        <v>82.58</v>
      </c>
    </row>
    <row r="83" spans="1:23" x14ac:dyDescent="0.25">
      <c r="A83" s="9">
        <v>85000</v>
      </c>
      <c r="B83" s="5">
        <v>126</v>
      </c>
      <c r="C83">
        <v>0</v>
      </c>
      <c r="D83" s="6">
        <v>2.6</v>
      </c>
      <c r="E83" s="5">
        <v>82</v>
      </c>
      <c r="F83" s="5">
        <v>82</v>
      </c>
      <c r="H83" s="7">
        <v>47427</v>
      </c>
      <c r="I83" s="4">
        <f t="shared" ca="1" si="10"/>
        <v>38381.700000000012</v>
      </c>
      <c r="J83" s="4">
        <f t="shared" si="11"/>
        <v>699.99</v>
      </c>
      <c r="K83" s="4">
        <f t="shared" si="12"/>
        <v>71.61</v>
      </c>
      <c r="L83" s="4">
        <v>0</v>
      </c>
      <c r="M83" s="4">
        <f t="shared" si="13"/>
        <v>771.6</v>
      </c>
      <c r="N83" s="4">
        <f t="shared" ca="1" si="14"/>
        <v>37681.710000000014</v>
      </c>
      <c r="P83" s="4">
        <v>724.15</v>
      </c>
      <c r="Q83" s="4">
        <v>81.02</v>
      </c>
      <c r="R83" s="5">
        <v>12</v>
      </c>
      <c r="S83" s="7">
        <v>47457</v>
      </c>
      <c r="T83" t="s">
        <v>110</v>
      </c>
      <c r="V83" s="5">
        <v>130</v>
      </c>
      <c r="W83" s="22">
        <v>81.02</v>
      </c>
    </row>
    <row r="84" spans="1:23" x14ac:dyDescent="0.25">
      <c r="A84" s="9">
        <v>85000</v>
      </c>
      <c r="B84" s="5">
        <v>126</v>
      </c>
      <c r="C84">
        <v>0</v>
      </c>
      <c r="D84" s="6">
        <v>2.6</v>
      </c>
      <c r="E84" s="5">
        <v>83</v>
      </c>
      <c r="F84" s="5">
        <v>83</v>
      </c>
      <c r="H84" s="7">
        <v>47457</v>
      </c>
      <c r="I84" s="4">
        <f t="shared" ca="1" si="10"/>
        <v>37681.710000000014</v>
      </c>
      <c r="J84" s="4">
        <f t="shared" si="11"/>
        <v>701.51</v>
      </c>
      <c r="K84" s="4">
        <f t="shared" si="12"/>
        <v>70.09</v>
      </c>
      <c r="L84" s="4">
        <v>0</v>
      </c>
      <c r="M84" s="4">
        <f t="shared" si="13"/>
        <v>771.6</v>
      </c>
      <c r="N84" s="4">
        <f t="shared" ca="1" si="14"/>
        <v>36980.200000000012</v>
      </c>
      <c r="P84" s="4">
        <v>725.72</v>
      </c>
      <c r="Q84" s="4">
        <v>79.45</v>
      </c>
      <c r="R84" s="5">
        <v>12</v>
      </c>
      <c r="S84" s="7">
        <v>47488</v>
      </c>
      <c r="T84" t="s">
        <v>111</v>
      </c>
      <c r="V84" s="5">
        <v>130</v>
      </c>
      <c r="W84" s="22">
        <v>79.45</v>
      </c>
    </row>
    <row r="85" spans="1:23" x14ac:dyDescent="0.25">
      <c r="A85" s="9">
        <v>85000</v>
      </c>
      <c r="B85" s="5">
        <v>126</v>
      </c>
      <c r="C85">
        <v>0</v>
      </c>
      <c r="D85" s="6">
        <v>2.6</v>
      </c>
      <c r="E85" s="5">
        <v>84</v>
      </c>
      <c r="F85" s="5">
        <v>84</v>
      </c>
      <c r="H85" s="7">
        <v>47488</v>
      </c>
      <c r="I85" s="4">
        <f t="shared" ca="1" si="10"/>
        <v>36980.200000000012</v>
      </c>
      <c r="J85" s="4">
        <f t="shared" si="11"/>
        <v>703.03</v>
      </c>
      <c r="K85" s="4">
        <f t="shared" si="12"/>
        <v>68.569999999999993</v>
      </c>
      <c r="L85" s="4">
        <v>0</v>
      </c>
      <c r="M85" s="4">
        <f t="shared" si="13"/>
        <v>771.59999999999991</v>
      </c>
      <c r="N85" s="4">
        <f t="shared" ca="1" si="14"/>
        <v>36277.170000000013</v>
      </c>
      <c r="P85" s="4">
        <v>727.29</v>
      </c>
      <c r="Q85" s="4">
        <v>77.88</v>
      </c>
      <c r="R85" s="5">
        <v>12</v>
      </c>
      <c r="S85" s="7">
        <v>47519</v>
      </c>
      <c r="T85" t="s">
        <v>112</v>
      </c>
      <c r="V85" s="5">
        <v>130</v>
      </c>
      <c r="W85" s="22">
        <v>77.88</v>
      </c>
    </row>
    <row r="86" spans="1:23" x14ac:dyDescent="0.25">
      <c r="A86" s="9">
        <v>85000</v>
      </c>
      <c r="B86" s="5">
        <v>126</v>
      </c>
      <c r="C86">
        <v>0</v>
      </c>
      <c r="D86" s="6">
        <v>2.6</v>
      </c>
      <c r="E86" s="5">
        <v>85</v>
      </c>
      <c r="F86" s="5">
        <v>85</v>
      </c>
      <c r="H86" s="7">
        <v>47519</v>
      </c>
      <c r="I86" s="4">
        <f t="shared" ca="1" si="10"/>
        <v>36277.170000000013</v>
      </c>
      <c r="J86" s="4">
        <f t="shared" si="11"/>
        <v>704.55</v>
      </c>
      <c r="K86" s="4">
        <f t="shared" si="12"/>
        <v>67.05</v>
      </c>
      <c r="L86" s="4">
        <v>0</v>
      </c>
      <c r="M86" s="4">
        <f t="shared" si="13"/>
        <v>771.59999999999991</v>
      </c>
      <c r="N86" s="4">
        <f t="shared" ca="1" si="14"/>
        <v>35572.62000000001</v>
      </c>
      <c r="P86" s="4">
        <v>728.87</v>
      </c>
      <c r="Q86" s="4">
        <v>76.3</v>
      </c>
      <c r="R86" s="5">
        <v>12</v>
      </c>
      <c r="S86" s="7">
        <v>47547</v>
      </c>
      <c r="T86" t="s">
        <v>113</v>
      </c>
      <c r="V86" s="5">
        <v>130</v>
      </c>
      <c r="W86" s="22">
        <v>76.3</v>
      </c>
    </row>
    <row r="87" spans="1:23" x14ac:dyDescent="0.25">
      <c r="A87" s="9">
        <v>85000</v>
      </c>
      <c r="B87" s="5">
        <v>126</v>
      </c>
      <c r="C87">
        <v>0</v>
      </c>
      <c r="D87" s="6">
        <v>2.6</v>
      </c>
      <c r="E87" s="5">
        <v>86</v>
      </c>
      <c r="F87" s="5">
        <v>86</v>
      </c>
      <c r="H87" s="7">
        <v>47547</v>
      </c>
      <c r="I87" s="4">
        <f t="shared" ca="1" si="10"/>
        <v>35572.62000000001</v>
      </c>
      <c r="J87" s="4">
        <f t="shared" si="11"/>
        <v>706.08</v>
      </c>
      <c r="K87" s="4">
        <f t="shared" si="12"/>
        <v>65.52</v>
      </c>
      <c r="L87" s="4">
        <v>0</v>
      </c>
      <c r="M87" s="4">
        <f t="shared" si="13"/>
        <v>771.6</v>
      </c>
      <c r="N87" s="4">
        <f t="shared" ca="1" si="14"/>
        <v>34866.540000000008</v>
      </c>
      <c r="P87" s="4">
        <v>730.45</v>
      </c>
      <c r="Q87" s="4">
        <v>74.72</v>
      </c>
      <c r="R87" s="5">
        <v>12</v>
      </c>
      <c r="S87" s="7">
        <v>47578</v>
      </c>
      <c r="T87" t="s">
        <v>114</v>
      </c>
      <c r="V87" s="5">
        <v>130</v>
      </c>
      <c r="W87" s="22">
        <v>74.72</v>
      </c>
    </row>
    <row r="88" spans="1:23" x14ac:dyDescent="0.25">
      <c r="A88" s="9">
        <v>85000</v>
      </c>
      <c r="B88" s="5">
        <v>126</v>
      </c>
      <c r="C88">
        <v>0</v>
      </c>
      <c r="D88" s="6">
        <v>2.6</v>
      </c>
      <c r="E88" s="5">
        <v>87</v>
      </c>
      <c r="F88" s="5">
        <v>87</v>
      </c>
      <c r="H88" s="7">
        <v>47578</v>
      </c>
      <c r="I88" s="4">
        <f t="shared" ca="1" si="10"/>
        <v>34866.540000000008</v>
      </c>
      <c r="J88" s="4">
        <f t="shared" si="11"/>
        <v>707.61</v>
      </c>
      <c r="K88" s="4">
        <f t="shared" si="12"/>
        <v>63.99</v>
      </c>
      <c r="L88" s="4">
        <v>0</v>
      </c>
      <c r="M88" s="4">
        <f t="shared" si="13"/>
        <v>771.6</v>
      </c>
      <c r="N88" s="4">
        <f t="shared" ca="1" si="14"/>
        <v>34158.930000000008</v>
      </c>
      <c r="P88" s="4">
        <v>732.03</v>
      </c>
      <c r="Q88" s="4">
        <v>73.14</v>
      </c>
      <c r="R88" s="5">
        <v>12</v>
      </c>
      <c r="S88" s="7">
        <v>47608</v>
      </c>
      <c r="T88" t="s">
        <v>115</v>
      </c>
      <c r="V88" s="5">
        <v>130</v>
      </c>
      <c r="W88" s="22">
        <v>73.14</v>
      </c>
    </row>
    <row r="89" spans="1:23" x14ac:dyDescent="0.25">
      <c r="A89" s="9">
        <v>85000</v>
      </c>
      <c r="B89" s="5">
        <v>126</v>
      </c>
      <c r="C89">
        <v>0</v>
      </c>
      <c r="D89" s="6">
        <v>2.6</v>
      </c>
      <c r="E89" s="5">
        <v>88</v>
      </c>
      <c r="F89" s="5">
        <v>88</v>
      </c>
      <c r="H89" s="7">
        <v>47608</v>
      </c>
      <c r="I89" s="4">
        <f t="shared" ca="1" si="10"/>
        <v>34158.930000000008</v>
      </c>
      <c r="J89" s="4">
        <f t="shared" si="11"/>
        <v>709.14</v>
      </c>
      <c r="K89" s="4">
        <f t="shared" si="12"/>
        <v>62.46</v>
      </c>
      <c r="L89" s="4">
        <v>0</v>
      </c>
      <c r="M89" s="4">
        <f t="shared" si="13"/>
        <v>771.6</v>
      </c>
      <c r="N89" s="4">
        <f t="shared" ca="1" si="14"/>
        <v>33449.790000000008</v>
      </c>
      <c r="P89" s="4">
        <v>733.62</v>
      </c>
      <c r="Q89" s="4">
        <v>71.55</v>
      </c>
      <c r="R89" s="5">
        <v>12</v>
      </c>
      <c r="S89" s="7">
        <v>47639</v>
      </c>
      <c r="T89" t="s">
        <v>116</v>
      </c>
      <c r="V89" s="5">
        <v>130</v>
      </c>
      <c r="W89" s="22">
        <v>71.55</v>
      </c>
    </row>
    <row r="90" spans="1:23" x14ac:dyDescent="0.25">
      <c r="A90" s="9">
        <v>85000</v>
      </c>
      <c r="B90" s="5">
        <v>126</v>
      </c>
      <c r="C90">
        <v>0</v>
      </c>
      <c r="D90" s="6">
        <v>2.6</v>
      </c>
      <c r="E90" s="5">
        <v>89</v>
      </c>
      <c r="F90" s="5">
        <v>89</v>
      </c>
      <c r="H90" s="7">
        <v>47639</v>
      </c>
      <c r="I90" s="4">
        <f t="shared" ca="1" si="10"/>
        <v>33449.790000000008</v>
      </c>
      <c r="J90" s="4">
        <f t="shared" si="11"/>
        <v>710.68</v>
      </c>
      <c r="K90" s="4">
        <f t="shared" si="12"/>
        <v>60.92</v>
      </c>
      <c r="L90" s="4">
        <v>0</v>
      </c>
      <c r="M90" s="4">
        <f t="shared" si="13"/>
        <v>771.59999999999991</v>
      </c>
      <c r="N90" s="4">
        <f t="shared" ca="1" si="14"/>
        <v>32739.110000000008</v>
      </c>
      <c r="P90" s="4">
        <v>735.21</v>
      </c>
      <c r="Q90" s="4">
        <v>69.959999999999994</v>
      </c>
      <c r="R90" s="5">
        <v>12</v>
      </c>
      <c r="S90" s="7">
        <v>47669</v>
      </c>
      <c r="T90" t="s">
        <v>117</v>
      </c>
      <c r="V90" s="5">
        <v>130</v>
      </c>
      <c r="W90" s="22">
        <v>69.959999999999994</v>
      </c>
    </row>
    <row r="91" spans="1:23" x14ac:dyDescent="0.25">
      <c r="A91" s="9">
        <v>85000</v>
      </c>
      <c r="B91" s="5">
        <v>126</v>
      </c>
      <c r="C91">
        <v>0</v>
      </c>
      <c r="D91" s="6">
        <v>2.6</v>
      </c>
      <c r="E91" s="5">
        <v>90</v>
      </c>
      <c r="F91" s="5">
        <v>90</v>
      </c>
      <c r="H91" s="7">
        <v>47669</v>
      </c>
      <c r="I91" s="4">
        <f t="shared" ca="1" si="10"/>
        <v>32739.110000000008</v>
      </c>
      <c r="J91" s="4">
        <f t="shared" si="11"/>
        <v>712.22</v>
      </c>
      <c r="K91" s="4">
        <f t="shared" si="12"/>
        <v>59.38</v>
      </c>
      <c r="L91" s="4">
        <v>0</v>
      </c>
      <c r="M91" s="4">
        <f t="shared" si="13"/>
        <v>771.6</v>
      </c>
      <c r="N91" s="4">
        <f t="shared" ca="1" si="14"/>
        <v>32026.890000000007</v>
      </c>
      <c r="P91" s="4">
        <v>736.8</v>
      </c>
      <c r="Q91" s="4">
        <v>68.37</v>
      </c>
      <c r="R91" s="5">
        <v>12</v>
      </c>
      <c r="S91" s="7">
        <v>47700</v>
      </c>
      <c r="T91" t="s">
        <v>118</v>
      </c>
      <c r="V91" s="5">
        <v>130</v>
      </c>
      <c r="W91" s="22">
        <v>68.37</v>
      </c>
    </row>
    <row r="92" spans="1:23" x14ac:dyDescent="0.25">
      <c r="A92" s="9">
        <v>85000</v>
      </c>
      <c r="B92" s="5">
        <v>126</v>
      </c>
      <c r="C92">
        <v>0</v>
      </c>
      <c r="D92" s="6">
        <v>2.6</v>
      </c>
      <c r="E92" s="5">
        <v>91</v>
      </c>
      <c r="F92" s="5">
        <v>91</v>
      </c>
      <c r="H92" s="7">
        <v>47700</v>
      </c>
      <c r="I92" s="4">
        <f t="shared" ca="1" si="10"/>
        <v>32026.890000000007</v>
      </c>
      <c r="J92" s="4">
        <f t="shared" si="11"/>
        <v>713.76</v>
      </c>
      <c r="K92" s="4">
        <f t="shared" si="12"/>
        <v>57.84</v>
      </c>
      <c r="L92" s="4">
        <v>0</v>
      </c>
      <c r="M92" s="4">
        <f t="shared" si="13"/>
        <v>771.6</v>
      </c>
      <c r="N92" s="4">
        <f t="shared" ca="1" si="14"/>
        <v>31313.130000000008</v>
      </c>
      <c r="P92" s="4">
        <v>738.4</v>
      </c>
      <c r="Q92" s="4">
        <v>66.77</v>
      </c>
      <c r="R92" s="5">
        <v>12</v>
      </c>
      <c r="S92" s="7">
        <v>47731</v>
      </c>
      <c r="T92" t="s">
        <v>119</v>
      </c>
      <c r="V92" s="5">
        <v>130</v>
      </c>
      <c r="W92" s="22">
        <v>66.77</v>
      </c>
    </row>
    <row r="93" spans="1:23" x14ac:dyDescent="0.25">
      <c r="A93" s="9">
        <v>85000</v>
      </c>
      <c r="B93" s="5">
        <v>126</v>
      </c>
      <c r="C93">
        <v>0</v>
      </c>
      <c r="D93" s="6">
        <v>2.6</v>
      </c>
      <c r="E93" s="5">
        <v>92</v>
      </c>
      <c r="F93" s="5">
        <v>92</v>
      </c>
      <c r="H93" s="7">
        <v>47731</v>
      </c>
      <c r="I93" s="4">
        <f t="shared" ca="1" si="10"/>
        <v>31313.130000000008</v>
      </c>
      <c r="J93" s="4">
        <f t="shared" si="11"/>
        <v>715.31</v>
      </c>
      <c r="K93" s="4">
        <f t="shared" si="12"/>
        <v>56.29</v>
      </c>
      <c r="L93" s="4">
        <v>0</v>
      </c>
      <c r="M93" s="4">
        <f t="shared" si="13"/>
        <v>771.59999999999991</v>
      </c>
      <c r="N93" s="4">
        <f t="shared" ca="1" si="14"/>
        <v>30597.820000000007</v>
      </c>
      <c r="P93" s="4">
        <v>740</v>
      </c>
      <c r="Q93" s="4">
        <v>65.17</v>
      </c>
      <c r="R93" s="5">
        <v>12</v>
      </c>
      <c r="S93" s="7">
        <v>47761</v>
      </c>
      <c r="T93" t="s">
        <v>120</v>
      </c>
      <c r="V93" s="5">
        <v>130</v>
      </c>
      <c r="W93" s="22">
        <v>65.17</v>
      </c>
    </row>
    <row r="94" spans="1:23" x14ac:dyDescent="0.25">
      <c r="A94" s="9">
        <v>85000</v>
      </c>
      <c r="B94" s="5">
        <v>126</v>
      </c>
      <c r="C94">
        <v>0</v>
      </c>
      <c r="D94" s="6">
        <v>2.6</v>
      </c>
      <c r="E94" s="5">
        <v>93</v>
      </c>
      <c r="F94" s="5">
        <v>93</v>
      </c>
      <c r="H94" s="7">
        <v>47761</v>
      </c>
      <c r="I94" s="4">
        <f t="shared" ca="1" si="10"/>
        <v>30597.820000000007</v>
      </c>
      <c r="J94" s="4">
        <f t="shared" si="11"/>
        <v>716.86</v>
      </c>
      <c r="K94" s="4">
        <f t="shared" si="12"/>
        <v>54.74</v>
      </c>
      <c r="L94" s="4">
        <v>0</v>
      </c>
      <c r="M94" s="4">
        <f t="shared" si="13"/>
        <v>771.6</v>
      </c>
      <c r="N94" s="4">
        <f t="shared" ca="1" si="14"/>
        <v>29880.960000000006</v>
      </c>
      <c r="P94" s="4">
        <v>741.6</v>
      </c>
      <c r="Q94" s="4">
        <v>63.57</v>
      </c>
      <c r="R94" s="5">
        <v>12</v>
      </c>
      <c r="S94" s="7">
        <v>47792</v>
      </c>
      <c r="T94" t="s">
        <v>121</v>
      </c>
      <c r="V94" s="5">
        <v>130</v>
      </c>
      <c r="W94" s="22">
        <v>63.57</v>
      </c>
    </row>
    <row r="95" spans="1:23" x14ac:dyDescent="0.25">
      <c r="A95" s="9">
        <v>85000</v>
      </c>
      <c r="B95" s="5">
        <v>126</v>
      </c>
      <c r="C95">
        <v>0</v>
      </c>
      <c r="D95" s="6">
        <v>2.6</v>
      </c>
      <c r="E95" s="5">
        <v>94</v>
      </c>
      <c r="F95" s="5">
        <v>94</v>
      </c>
      <c r="H95" s="7">
        <v>47792</v>
      </c>
      <c r="I95" s="4">
        <f t="shared" ca="1" si="10"/>
        <v>29880.960000000006</v>
      </c>
      <c r="J95" s="4">
        <f t="shared" si="11"/>
        <v>718.41</v>
      </c>
      <c r="K95" s="4">
        <f t="shared" si="12"/>
        <v>53.19</v>
      </c>
      <c r="L95" s="4">
        <v>0</v>
      </c>
      <c r="M95" s="4">
        <f t="shared" si="13"/>
        <v>771.59999999999991</v>
      </c>
      <c r="N95" s="4">
        <f t="shared" ca="1" si="14"/>
        <v>29162.550000000007</v>
      </c>
      <c r="P95" s="4">
        <v>743.21</v>
      </c>
      <c r="Q95" s="4">
        <v>61.96</v>
      </c>
      <c r="R95" s="5">
        <v>12</v>
      </c>
      <c r="S95" s="7">
        <v>47822</v>
      </c>
      <c r="T95" t="s">
        <v>122</v>
      </c>
      <c r="V95" s="5">
        <v>130</v>
      </c>
      <c r="W95" s="22">
        <v>61.96</v>
      </c>
    </row>
    <row r="96" spans="1:23" x14ac:dyDescent="0.25">
      <c r="A96" s="9">
        <v>85000</v>
      </c>
      <c r="B96" s="5">
        <v>126</v>
      </c>
      <c r="C96">
        <v>0</v>
      </c>
      <c r="D96" s="6">
        <v>2.6</v>
      </c>
      <c r="E96" s="5">
        <v>95</v>
      </c>
      <c r="F96" s="5">
        <v>95</v>
      </c>
      <c r="H96" s="7">
        <v>47822</v>
      </c>
      <c r="I96" s="4">
        <f t="shared" ca="1" si="10"/>
        <v>29162.550000000007</v>
      </c>
      <c r="J96" s="4">
        <f t="shared" si="11"/>
        <v>719.97</v>
      </c>
      <c r="K96" s="4">
        <f t="shared" si="12"/>
        <v>51.63</v>
      </c>
      <c r="L96" s="4">
        <v>0</v>
      </c>
      <c r="M96" s="4">
        <f t="shared" si="13"/>
        <v>771.6</v>
      </c>
      <c r="N96" s="4">
        <f t="shared" ca="1" si="14"/>
        <v>28442.580000000005</v>
      </c>
      <c r="P96" s="4">
        <v>744.82</v>
      </c>
      <c r="Q96" s="4">
        <v>60.35</v>
      </c>
      <c r="R96" s="5">
        <v>12</v>
      </c>
      <c r="S96" s="7">
        <v>47853</v>
      </c>
      <c r="T96" t="s">
        <v>123</v>
      </c>
      <c r="V96" s="5">
        <v>130</v>
      </c>
      <c r="W96" s="22">
        <v>60.35</v>
      </c>
    </row>
    <row r="97" spans="1:23" x14ac:dyDescent="0.25">
      <c r="A97" s="9">
        <v>85000</v>
      </c>
      <c r="B97" s="5">
        <v>126</v>
      </c>
      <c r="C97">
        <v>0</v>
      </c>
      <c r="D97" s="6">
        <v>2.6</v>
      </c>
      <c r="E97" s="5">
        <v>96</v>
      </c>
      <c r="F97" s="5">
        <v>96</v>
      </c>
      <c r="H97" s="7">
        <v>47853</v>
      </c>
      <c r="I97" s="4">
        <f t="shared" ca="1" si="10"/>
        <v>28442.580000000005</v>
      </c>
      <c r="J97" s="4">
        <f t="shared" si="11"/>
        <v>721.53</v>
      </c>
      <c r="K97" s="4">
        <f t="shared" si="12"/>
        <v>50.07</v>
      </c>
      <c r="L97" s="4">
        <v>0</v>
      </c>
      <c r="M97" s="4">
        <f t="shared" si="13"/>
        <v>771.6</v>
      </c>
      <c r="N97" s="4">
        <f t="shared" ca="1" si="14"/>
        <v>27721.050000000007</v>
      </c>
      <c r="P97" s="4">
        <v>746.43</v>
      </c>
      <c r="Q97" s="4">
        <v>58.74</v>
      </c>
      <c r="R97" s="5">
        <v>12</v>
      </c>
      <c r="S97" s="7">
        <v>47884</v>
      </c>
      <c r="T97" t="s">
        <v>124</v>
      </c>
      <c r="V97" s="5">
        <v>130</v>
      </c>
      <c r="W97" s="22">
        <v>58.74</v>
      </c>
    </row>
    <row r="98" spans="1:23" x14ac:dyDescent="0.25">
      <c r="A98" s="9">
        <v>85000</v>
      </c>
      <c r="B98" s="5">
        <v>126</v>
      </c>
      <c r="C98">
        <v>0</v>
      </c>
      <c r="D98" s="6">
        <v>2.6</v>
      </c>
      <c r="E98" s="5">
        <v>97</v>
      </c>
      <c r="F98" s="5">
        <v>97</v>
      </c>
      <c r="H98" s="7">
        <v>47884</v>
      </c>
      <c r="I98" s="4">
        <f t="shared" ref="I98:I131" ca="1" si="15">IF(E98=1,A98,INDIRECT("N"&amp;ROW()-1))</f>
        <v>27721.050000000007</v>
      </c>
      <c r="J98" s="4">
        <f t="shared" ref="J98:J131" si="16">IF(G98="X",P98,IF(E98&gt;V98,P98,ROUND(-PPMT((D98/R98/100),E98,B98,A98,0,C98),2)))</f>
        <v>723.09</v>
      </c>
      <c r="K98" s="4">
        <f t="shared" ref="K98:K131" si="17">IF(G98="X",Q98,IF(E98&gt;V98,Q98,ROUND(-IPMT(D98/100/R98,F98,B98,A98),2)))</f>
        <v>48.51</v>
      </c>
      <c r="L98" s="4">
        <v>0</v>
      </c>
      <c r="M98" s="4">
        <f t="shared" ref="M98:M129" si="18">J98+K98+L98</f>
        <v>771.6</v>
      </c>
      <c r="N98" s="4">
        <f t="shared" ref="N98:N131" ca="1" si="19">I98-J98</f>
        <v>26997.960000000006</v>
      </c>
      <c r="P98" s="4">
        <v>748.05</v>
      </c>
      <c r="Q98" s="4">
        <v>57.12</v>
      </c>
      <c r="R98" s="5">
        <v>12</v>
      </c>
      <c r="S98" s="7">
        <v>47912</v>
      </c>
      <c r="T98" t="s">
        <v>125</v>
      </c>
      <c r="V98" s="5">
        <v>130</v>
      </c>
      <c r="W98" s="22">
        <v>57.12</v>
      </c>
    </row>
    <row r="99" spans="1:23" x14ac:dyDescent="0.25">
      <c r="A99" s="9">
        <v>85000</v>
      </c>
      <c r="B99" s="5">
        <v>126</v>
      </c>
      <c r="C99">
        <v>0</v>
      </c>
      <c r="D99" s="6">
        <v>2.6</v>
      </c>
      <c r="E99" s="5">
        <v>98</v>
      </c>
      <c r="F99" s="5">
        <v>98</v>
      </c>
      <c r="H99" s="7">
        <v>47912</v>
      </c>
      <c r="I99" s="4">
        <f t="shared" ca="1" si="15"/>
        <v>26997.960000000006</v>
      </c>
      <c r="J99" s="4">
        <f t="shared" si="16"/>
        <v>724.66</v>
      </c>
      <c r="K99" s="4">
        <f t="shared" si="17"/>
        <v>46.94</v>
      </c>
      <c r="L99" s="4">
        <v>0</v>
      </c>
      <c r="M99" s="4">
        <f t="shared" si="18"/>
        <v>771.59999999999991</v>
      </c>
      <c r="N99" s="4">
        <f t="shared" ca="1" si="19"/>
        <v>26273.300000000007</v>
      </c>
      <c r="P99" s="4">
        <v>749.67</v>
      </c>
      <c r="Q99" s="4">
        <v>55.5</v>
      </c>
      <c r="R99" s="5">
        <v>12</v>
      </c>
      <c r="S99" s="7">
        <v>47943</v>
      </c>
      <c r="T99" t="s">
        <v>126</v>
      </c>
      <c r="V99" s="5">
        <v>130</v>
      </c>
      <c r="W99" s="22">
        <v>55.5</v>
      </c>
    </row>
    <row r="100" spans="1:23" x14ac:dyDescent="0.25">
      <c r="A100" s="9">
        <v>85000</v>
      </c>
      <c r="B100" s="5">
        <v>126</v>
      </c>
      <c r="C100">
        <v>0</v>
      </c>
      <c r="D100" s="6">
        <v>2.6</v>
      </c>
      <c r="E100" s="5">
        <v>99</v>
      </c>
      <c r="F100" s="5">
        <v>99</v>
      </c>
      <c r="H100" s="7">
        <v>47943</v>
      </c>
      <c r="I100" s="4">
        <f t="shared" ca="1" si="15"/>
        <v>26273.300000000007</v>
      </c>
      <c r="J100" s="4">
        <f t="shared" si="16"/>
        <v>726.23</v>
      </c>
      <c r="K100" s="4">
        <f t="shared" si="17"/>
        <v>45.37</v>
      </c>
      <c r="L100" s="4">
        <v>0</v>
      </c>
      <c r="M100" s="4">
        <f t="shared" si="18"/>
        <v>771.6</v>
      </c>
      <c r="N100" s="4">
        <f t="shared" ca="1" si="19"/>
        <v>25547.070000000007</v>
      </c>
      <c r="P100" s="4">
        <v>751.29</v>
      </c>
      <c r="Q100" s="4">
        <v>53.88</v>
      </c>
      <c r="R100" s="5">
        <v>12</v>
      </c>
      <c r="S100" s="7">
        <v>47973</v>
      </c>
      <c r="T100" t="s">
        <v>127</v>
      </c>
      <c r="V100" s="5">
        <v>130</v>
      </c>
      <c r="W100" s="22">
        <v>53.88</v>
      </c>
    </row>
    <row r="101" spans="1:23" x14ac:dyDescent="0.25">
      <c r="A101" s="9">
        <v>85000</v>
      </c>
      <c r="B101" s="5">
        <v>126</v>
      </c>
      <c r="C101">
        <v>0</v>
      </c>
      <c r="D101" s="6">
        <v>2.6</v>
      </c>
      <c r="E101" s="5">
        <v>100</v>
      </c>
      <c r="F101" s="5">
        <v>100</v>
      </c>
      <c r="H101" s="7">
        <v>47973</v>
      </c>
      <c r="I101" s="4">
        <f t="shared" ca="1" si="15"/>
        <v>25547.070000000007</v>
      </c>
      <c r="J101" s="4">
        <f t="shared" si="16"/>
        <v>727.8</v>
      </c>
      <c r="K101" s="4">
        <f t="shared" si="17"/>
        <v>43.8</v>
      </c>
      <c r="L101" s="4">
        <v>0</v>
      </c>
      <c r="M101" s="4">
        <f t="shared" si="18"/>
        <v>771.59999999999991</v>
      </c>
      <c r="N101" s="4">
        <f t="shared" ca="1" si="19"/>
        <v>24819.270000000008</v>
      </c>
      <c r="P101" s="4">
        <v>752.92</v>
      </c>
      <c r="Q101" s="4">
        <v>52.25</v>
      </c>
      <c r="R101" s="5">
        <v>12</v>
      </c>
      <c r="S101" s="7">
        <v>48004</v>
      </c>
      <c r="T101" t="s">
        <v>128</v>
      </c>
      <c r="V101" s="5">
        <v>130</v>
      </c>
      <c r="W101" s="22">
        <v>52.25</v>
      </c>
    </row>
    <row r="102" spans="1:23" x14ac:dyDescent="0.25">
      <c r="A102" s="9">
        <v>85000</v>
      </c>
      <c r="B102" s="5">
        <v>126</v>
      </c>
      <c r="C102">
        <v>0</v>
      </c>
      <c r="D102" s="6">
        <v>2.6</v>
      </c>
      <c r="E102" s="5">
        <v>101</v>
      </c>
      <c r="F102" s="5">
        <v>101</v>
      </c>
      <c r="H102" s="7">
        <v>48004</v>
      </c>
      <c r="I102" s="4">
        <f t="shared" ca="1" si="15"/>
        <v>24819.270000000008</v>
      </c>
      <c r="J102" s="4">
        <f t="shared" si="16"/>
        <v>729.38</v>
      </c>
      <c r="K102" s="4">
        <f t="shared" si="17"/>
        <v>42.22</v>
      </c>
      <c r="L102" s="4">
        <v>0</v>
      </c>
      <c r="M102" s="4">
        <f t="shared" si="18"/>
        <v>771.6</v>
      </c>
      <c r="N102" s="4">
        <f t="shared" ca="1" si="19"/>
        <v>24089.890000000007</v>
      </c>
      <c r="P102" s="4">
        <v>754.55</v>
      </c>
      <c r="Q102" s="4">
        <v>50.62</v>
      </c>
      <c r="R102" s="5">
        <v>12</v>
      </c>
      <c r="S102" s="7">
        <v>48034</v>
      </c>
      <c r="T102" t="s">
        <v>129</v>
      </c>
      <c r="V102" s="5">
        <v>130</v>
      </c>
      <c r="W102" s="22">
        <v>50.62</v>
      </c>
    </row>
    <row r="103" spans="1:23" x14ac:dyDescent="0.25">
      <c r="A103" s="9">
        <v>85000</v>
      </c>
      <c r="B103" s="5">
        <v>126</v>
      </c>
      <c r="C103">
        <v>0</v>
      </c>
      <c r="D103" s="6">
        <v>2.6</v>
      </c>
      <c r="E103" s="5">
        <v>102</v>
      </c>
      <c r="F103" s="5">
        <v>102</v>
      </c>
      <c r="H103" s="7">
        <v>48034</v>
      </c>
      <c r="I103" s="4">
        <f t="shared" ca="1" si="15"/>
        <v>24089.890000000007</v>
      </c>
      <c r="J103" s="4">
        <f t="shared" si="16"/>
        <v>730.96</v>
      </c>
      <c r="K103" s="4">
        <f t="shared" si="17"/>
        <v>40.64</v>
      </c>
      <c r="L103" s="4">
        <v>0</v>
      </c>
      <c r="M103" s="4">
        <f t="shared" si="18"/>
        <v>771.6</v>
      </c>
      <c r="N103" s="4">
        <f t="shared" ca="1" si="19"/>
        <v>23358.930000000008</v>
      </c>
      <c r="P103" s="4">
        <v>756.19</v>
      </c>
      <c r="Q103" s="4">
        <v>48.98</v>
      </c>
      <c r="R103" s="5">
        <v>12</v>
      </c>
      <c r="S103" s="7">
        <v>48065</v>
      </c>
      <c r="T103" t="s">
        <v>130</v>
      </c>
      <c r="V103" s="5">
        <v>130</v>
      </c>
      <c r="W103" s="22">
        <v>48.98</v>
      </c>
    </row>
    <row r="104" spans="1:23" x14ac:dyDescent="0.25">
      <c r="A104" s="9">
        <v>85000</v>
      </c>
      <c r="B104" s="5">
        <v>126</v>
      </c>
      <c r="C104">
        <v>0</v>
      </c>
      <c r="D104" s="6">
        <v>2.6</v>
      </c>
      <c r="E104" s="5">
        <v>103</v>
      </c>
      <c r="F104" s="5">
        <v>103</v>
      </c>
      <c r="H104" s="7">
        <v>48065</v>
      </c>
      <c r="I104" s="4">
        <f t="shared" ca="1" si="15"/>
        <v>23358.930000000008</v>
      </c>
      <c r="J104" s="4">
        <f t="shared" si="16"/>
        <v>732.54</v>
      </c>
      <c r="K104" s="4">
        <f t="shared" si="17"/>
        <v>39.06</v>
      </c>
      <c r="L104" s="4">
        <v>0</v>
      </c>
      <c r="M104" s="4">
        <f t="shared" si="18"/>
        <v>771.59999999999991</v>
      </c>
      <c r="N104" s="4">
        <f t="shared" ca="1" si="19"/>
        <v>22626.390000000007</v>
      </c>
      <c r="P104" s="4">
        <v>757.83</v>
      </c>
      <c r="Q104" s="4">
        <v>47.34</v>
      </c>
      <c r="R104" s="5">
        <v>12</v>
      </c>
      <c r="S104" s="7">
        <v>48096</v>
      </c>
      <c r="T104" t="s">
        <v>131</v>
      </c>
      <c r="V104" s="5">
        <v>130</v>
      </c>
      <c r="W104" s="22">
        <v>47.34</v>
      </c>
    </row>
    <row r="105" spans="1:23" x14ac:dyDescent="0.25">
      <c r="A105" s="9">
        <v>85000</v>
      </c>
      <c r="B105" s="5">
        <v>126</v>
      </c>
      <c r="C105">
        <v>0</v>
      </c>
      <c r="D105" s="6">
        <v>2.6</v>
      </c>
      <c r="E105" s="5">
        <v>104</v>
      </c>
      <c r="F105" s="5">
        <v>104</v>
      </c>
      <c r="H105" s="7">
        <v>48096</v>
      </c>
      <c r="I105" s="4">
        <f t="shared" ca="1" si="15"/>
        <v>22626.390000000007</v>
      </c>
      <c r="J105" s="4">
        <f t="shared" si="16"/>
        <v>734.13</v>
      </c>
      <c r="K105" s="4">
        <f t="shared" si="17"/>
        <v>37.47</v>
      </c>
      <c r="L105" s="4">
        <v>0</v>
      </c>
      <c r="M105" s="4">
        <f t="shared" si="18"/>
        <v>771.6</v>
      </c>
      <c r="N105" s="4">
        <f t="shared" ca="1" si="19"/>
        <v>21892.260000000006</v>
      </c>
      <c r="P105" s="4">
        <v>759.47</v>
      </c>
      <c r="Q105" s="4">
        <v>45.7</v>
      </c>
      <c r="R105" s="5">
        <v>12</v>
      </c>
      <c r="S105" s="7">
        <v>48126</v>
      </c>
      <c r="T105" t="s">
        <v>132</v>
      </c>
      <c r="V105" s="5">
        <v>130</v>
      </c>
      <c r="W105" s="22">
        <v>45.7</v>
      </c>
    </row>
    <row r="106" spans="1:23" x14ac:dyDescent="0.25">
      <c r="A106" s="9">
        <v>85000</v>
      </c>
      <c r="B106" s="5">
        <v>126</v>
      </c>
      <c r="C106">
        <v>0</v>
      </c>
      <c r="D106" s="6">
        <v>2.6</v>
      </c>
      <c r="E106" s="5">
        <v>105</v>
      </c>
      <c r="F106" s="5">
        <v>105</v>
      </c>
      <c r="H106" s="7">
        <v>48126</v>
      </c>
      <c r="I106" s="4">
        <f t="shared" ca="1" si="15"/>
        <v>21892.260000000006</v>
      </c>
      <c r="J106" s="4">
        <f t="shared" si="16"/>
        <v>735.72</v>
      </c>
      <c r="K106" s="4">
        <f t="shared" si="17"/>
        <v>35.880000000000003</v>
      </c>
      <c r="L106" s="4">
        <v>0</v>
      </c>
      <c r="M106" s="4">
        <f t="shared" si="18"/>
        <v>771.6</v>
      </c>
      <c r="N106" s="4">
        <f t="shared" ca="1" si="19"/>
        <v>21156.540000000005</v>
      </c>
      <c r="P106" s="4">
        <v>761.11</v>
      </c>
      <c r="Q106" s="4">
        <v>44.06</v>
      </c>
      <c r="R106" s="5">
        <v>12</v>
      </c>
      <c r="S106" s="7">
        <v>48157</v>
      </c>
      <c r="T106" t="s">
        <v>133</v>
      </c>
      <c r="V106" s="5">
        <v>130</v>
      </c>
      <c r="W106" s="22">
        <v>44.06</v>
      </c>
    </row>
    <row r="107" spans="1:23" x14ac:dyDescent="0.25">
      <c r="A107" s="9">
        <v>85000</v>
      </c>
      <c r="B107" s="5">
        <v>126</v>
      </c>
      <c r="C107">
        <v>0</v>
      </c>
      <c r="D107" s="6">
        <v>2.6</v>
      </c>
      <c r="E107" s="5">
        <v>106</v>
      </c>
      <c r="F107" s="5">
        <v>106</v>
      </c>
      <c r="H107" s="7">
        <v>48157</v>
      </c>
      <c r="I107" s="4">
        <f t="shared" ca="1" si="15"/>
        <v>21156.540000000005</v>
      </c>
      <c r="J107" s="4">
        <f t="shared" si="16"/>
        <v>737.31</v>
      </c>
      <c r="K107" s="4">
        <f t="shared" si="17"/>
        <v>34.28</v>
      </c>
      <c r="L107" s="4">
        <v>0</v>
      </c>
      <c r="M107" s="4">
        <f t="shared" si="18"/>
        <v>771.58999999999992</v>
      </c>
      <c r="N107" s="4">
        <f t="shared" ca="1" si="19"/>
        <v>20419.230000000003</v>
      </c>
      <c r="P107" s="4">
        <v>762.76</v>
      </c>
      <c r="Q107" s="4">
        <v>42.41</v>
      </c>
      <c r="R107" s="5">
        <v>12</v>
      </c>
      <c r="S107" s="7">
        <v>48187</v>
      </c>
      <c r="T107" t="s">
        <v>134</v>
      </c>
      <c r="V107" s="5">
        <v>130</v>
      </c>
      <c r="W107" s="22">
        <v>42.41</v>
      </c>
    </row>
    <row r="108" spans="1:23" x14ac:dyDescent="0.25">
      <c r="A108" s="9">
        <v>85000</v>
      </c>
      <c r="B108" s="5">
        <v>126</v>
      </c>
      <c r="C108">
        <v>0</v>
      </c>
      <c r="D108" s="6">
        <v>2.6</v>
      </c>
      <c r="E108" s="5">
        <v>107</v>
      </c>
      <c r="F108" s="5">
        <v>107</v>
      </c>
      <c r="H108" s="7">
        <v>48187</v>
      </c>
      <c r="I108" s="4">
        <f t="shared" ca="1" si="15"/>
        <v>20419.230000000003</v>
      </c>
      <c r="J108" s="4">
        <f t="shared" si="16"/>
        <v>738.91</v>
      </c>
      <c r="K108" s="4">
        <f t="shared" si="17"/>
        <v>32.69</v>
      </c>
      <c r="L108" s="4">
        <v>0</v>
      </c>
      <c r="M108" s="4">
        <f t="shared" si="18"/>
        <v>771.59999999999991</v>
      </c>
      <c r="N108" s="4">
        <f t="shared" ca="1" si="19"/>
        <v>19680.320000000003</v>
      </c>
      <c r="P108" s="4">
        <v>764.42</v>
      </c>
      <c r="Q108" s="4">
        <v>40.75</v>
      </c>
      <c r="R108" s="5">
        <v>12</v>
      </c>
      <c r="S108" s="7">
        <v>48218</v>
      </c>
      <c r="T108" t="s">
        <v>135</v>
      </c>
      <c r="V108" s="5">
        <v>130</v>
      </c>
      <c r="W108" s="22">
        <v>40.75</v>
      </c>
    </row>
    <row r="109" spans="1:23" x14ac:dyDescent="0.25">
      <c r="A109" s="9">
        <v>85000</v>
      </c>
      <c r="B109" s="5">
        <v>126</v>
      </c>
      <c r="C109">
        <v>0</v>
      </c>
      <c r="D109" s="6">
        <v>2.6</v>
      </c>
      <c r="E109" s="5">
        <v>108</v>
      </c>
      <c r="F109" s="5">
        <v>108</v>
      </c>
      <c r="H109" s="7">
        <v>48218</v>
      </c>
      <c r="I109" s="4">
        <f t="shared" ca="1" si="15"/>
        <v>19680.320000000003</v>
      </c>
      <c r="J109" s="4">
        <f t="shared" si="16"/>
        <v>740.51</v>
      </c>
      <c r="K109" s="4">
        <f t="shared" si="17"/>
        <v>31.09</v>
      </c>
      <c r="L109" s="4">
        <v>0</v>
      </c>
      <c r="M109" s="4">
        <f t="shared" si="18"/>
        <v>771.6</v>
      </c>
      <c r="N109" s="4">
        <f t="shared" ca="1" si="19"/>
        <v>18939.810000000005</v>
      </c>
      <c r="P109" s="4">
        <v>766.07</v>
      </c>
      <c r="Q109" s="4">
        <v>39.1</v>
      </c>
      <c r="R109" s="5">
        <v>12</v>
      </c>
      <c r="S109" s="7">
        <v>48249</v>
      </c>
      <c r="T109" t="s">
        <v>136</v>
      </c>
      <c r="V109" s="5">
        <v>130</v>
      </c>
      <c r="W109" s="22">
        <v>39.1</v>
      </c>
    </row>
    <row r="110" spans="1:23" x14ac:dyDescent="0.25">
      <c r="A110" s="9">
        <v>85000</v>
      </c>
      <c r="B110" s="5">
        <v>126</v>
      </c>
      <c r="C110">
        <v>0</v>
      </c>
      <c r="D110" s="6">
        <v>2.6</v>
      </c>
      <c r="E110" s="5">
        <v>109</v>
      </c>
      <c r="F110" s="5">
        <v>109</v>
      </c>
      <c r="H110" s="7">
        <v>48249</v>
      </c>
      <c r="I110" s="4">
        <f t="shared" ca="1" si="15"/>
        <v>18939.810000000005</v>
      </c>
      <c r="J110" s="4">
        <f t="shared" si="16"/>
        <v>742.12</v>
      </c>
      <c r="K110" s="4">
        <f t="shared" si="17"/>
        <v>29.48</v>
      </c>
      <c r="L110" s="4">
        <v>0</v>
      </c>
      <c r="M110" s="4">
        <f t="shared" si="18"/>
        <v>771.6</v>
      </c>
      <c r="N110" s="4">
        <f t="shared" ca="1" si="19"/>
        <v>18197.690000000006</v>
      </c>
      <c r="P110" s="4">
        <v>767.73</v>
      </c>
      <c r="Q110" s="4">
        <v>37.44</v>
      </c>
      <c r="R110" s="5">
        <v>12</v>
      </c>
      <c r="S110" s="7">
        <v>48278</v>
      </c>
      <c r="T110" t="s">
        <v>137</v>
      </c>
      <c r="V110" s="5">
        <v>130</v>
      </c>
      <c r="W110" s="22">
        <v>37.44</v>
      </c>
    </row>
    <row r="111" spans="1:23" x14ac:dyDescent="0.25">
      <c r="A111" s="9">
        <v>85000</v>
      </c>
      <c r="B111" s="5">
        <v>126</v>
      </c>
      <c r="C111">
        <v>0</v>
      </c>
      <c r="D111" s="6">
        <v>2.6</v>
      </c>
      <c r="E111" s="5">
        <v>110</v>
      </c>
      <c r="F111" s="5">
        <v>110</v>
      </c>
      <c r="H111" s="7">
        <v>48278</v>
      </c>
      <c r="I111" s="4">
        <f t="shared" ca="1" si="15"/>
        <v>18197.690000000006</v>
      </c>
      <c r="J111" s="4">
        <f t="shared" si="16"/>
        <v>743.72</v>
      </c>
      <c r="K111" s="4">
        <f t="shared" si="17"/>
        <v>27.87</v>
      </c>
      <c r="L111" s="4">
        <v>0</v>
      </c>
      <c r="M111" s="4">
        <f t="shared" si="18"/>
        <v>771.59</v>
      </c>
      <c r="N111" s="4">
        <f t="shared" ca="1" si="19"/>
        <v>17453.970000000005</v>
      </c>
      <c r="P111" s="4">
        <v>769.39</v>
      </c>
      <c r="Q111" s="4">
        <v>35.78</v>
      </c>
      <c r="R111" s="5">
        <v>12</v>
      </c>
      <c r="S111" s="7">
        <v>48309</v>
      </c>
      <c r="T111" t="s">
        <v>138</v>
      </c>
      <c r="V111" s="5">
        <v>130</v>
      </c>
      <c r="W111" s="22">
        <v>35.78</v>
      </c>
    </row>
    <row r="112" spans="1:23" x14ac:dyDescent="0.25">
      <c r="A112" s="9">
        <v>85000</v>
      </c>
      <c r="B112" s="5">
        <v>126</v>
      </c>
      <c r="C112">
        <v>0</v>
      </c>
      <c r="D112" s="6">
        <v>2.6</v>
      </c>
      <c r="E112" s="5">
        <v>111</v>
      </c>
      <c r="F112" s="5">
        <v>111</v>
      </c>
      <c r="H112" s="7">
        <v>48309</v>
      </c>
      <c r="I112" s="4">
        <f t="shared" ca="1" si="15"/>
        <v>17453.970000000005</v>
      </c>
      <c r="J112" s="4">
        <f t="shared" si="16"/>
        <v>745.33</v>
      </c>
      <c r="K112" s="4">
        <f t="shared" si="17"/>
        <v>26.26</v>
      </c>
      <c r="L112" s="4">
        <v>0</v>
      </c>
      <c r="M112" s="4">
        <f t="shared" si="18"/>
        <v>771.59</v>
      </c>
      <c r="N112" s="4">
        <f t="shared" ca="1" si="19"/>
        <v>16708.640000000003</v>
      </c>
      <c r="P112" s="4">
        <v>771.06</v>
      </c>
      <c r="Q112" s="4">
        <v>34.11</v>
      </c>
      <c r="R112" s="5">
        <v>12</v>
      </c>
      <c r="S112" s="7">
        <v>48339</v>
      </c>
      <c r="T112" t="s">
        <v>139</v>
      </c>
      <c r="V112" s="5">
        <v>130</v>
      </c>
      <c r="W112" s="22">
        <v>34.11</v>
      </c>
    </row>
    <row r="113" spans="1:23" x14ac:dyDescent="0.25">
      <c r="A113" s="9">
        <v>85000</v>
      </c>
      <c r="B113" s="5">
        <v>126</v>
      </c>
      <c r="C113">
        <v>0</v>
      </c>
      <c r="D113" s="6">
        <v>2.6</v>
      </c>
      <c r="E113" s="5">
        <v>112</v>
      </c>
      <c r="F113" s="5">
        <v>112</v>
      </c>
      <c r="H113" s="7">
        <v>48339</v>
      </c>
      <c r="I113" s="4">
        <f t="shared" ca="1" si="15"/>
        <v>16708.640000000003</v>
      </c>
      <c r="J113" s="4">
        <f t="shared" si="16"/>
        <v>746.95</v>
      </c>
      <c r="K113" s="4">
        <f t="shared" si="17"/>
        <v>24.65</v>
      </c>
      <c r="L113" s="4">
        <v>0</v>
      </c>
      <c r="M113" s="4">
        <f t="shared" si="18"/>
        <v>771.6</v>
      </c>
      <c r="N113" s="4">
        <f t="shared" ca="1" si="19"/>
        <v>15961.690000000002</v>
      </c>
      <c r="P113" s="4">
        <v>772.73</v>
      </c>
      <c r="Q113" s="4">
        <v>32.44</v>
      </c>
      <c r="R113" s="5">
        <v>12</v>
      </c>
      <c r="S113" s="7">
        <v>48370</v>
      </c>
      <c r="T113" t="s">
        <v>140</v>
      </c>
      <c r="V113" s="5">
        <v>130</v>
      </c>
      <c r="W113" s="22">
        <v>32.44</v>
      </c>
    </row>
    <row r="114" spans="1:23" x14ac:dyDescent="0.25">
      <c r="A114" s="9">
        <v>85000</v>
      </c>
      <c r="B114" s="5">
        <v>126</v>
      </c>
      <c r="C114">
        <v>0</v>
      </c>
      <c r="D114" s="6">
        <v>2.6</v>
      </c>
      <c r="E114" s="5">
        <v>113</v>
      </c>
      <c r="F114" s="5">
        <v>113</v>
      </c>
      <c r="H114" s="7">
        <v>48370</v>
      </c>
      <c r="I114" s="4">
        <f t="shared" ca="1" si="15"/>
        <v>15961.690000000002</v>
      </c>
      <c r="J114" s="4">
        <f t="shared" si="16"/>
        <v>748.57</v>
      </c>
      <c r="K114" s="4">
        <f t="shared" si="17"/>
        <v>23.03</v>
      </c>
      <c r="L114" s="4">
        <v>0</v>
      </c>
      <c r="M114" s="4">
        <f t="shared" si="18"/>
        <v>771.6</v>
      </c>
      <c r="N114" s="4">
        <f t="shared" ca="1" si="19"/>
        <v>15213.120000000003</v>
      </c>
      <c r="P114" s="4">
        <v>774.41</v>
      </c>
      <c r="Q114" s="4">
        <v>30.76</v>
      </c>
      <c r="R114" s="5">
        <v>12</v>
      </c>
      <c r="S114" s="7">
        <v>48400</v>
      </c>
      <c r="T114" t="s">
        <v>141</v>
      </c>
      <c r="V114" s="5">
        <v>130</v>
      </c>
      <c r="W114" s="22">
        <v>30.76</v>
      </c>
    </row>
    <row r="115" spans="1:23" x14ac:dyDescent="0.25">
      <c r="A115" s="9">
        <v>85000</v>
      </c>
      <c r="B115" s="5">
        <v>126</v>
      </c>
      <c r="C115">
        <v>0</v>
      </c>
      <c r="D115" s="6">
        <v>2.6</v>
      </c>
      <c r="E115" s="5">
        <v>114</v>
      </c>
      <c r="F115" s="5">
        <v>114</v>
      </c>
      <c r="H115" s="7">
        <v>48400</v>
      </c>
      <c r="I115" s="4">
        <f t="shared" ca="1" si="15"/>
        <v>15213.120000000003</v>
      </c>
      <c r="J115" s="4">
        <f t="shared" si="16"/>
        <v>750.19</v>
      </c>
      <c r="K115" s="4">
        <f t="shared" si="17"/>
        <v>21.41</v>
      </c>
      <c r="L115" s="4">
        <v>0</v>
      </c>
      <c r="M115" s="4">
        <f t="shared" si="18"/>
        <v>771.6</v>
      </c>
      <c r="N115" s="4">
        <f t="shared" ca="1" si="19"/>
        <v>14462.930000000002</v>
      </c>
      <c r="P115" s="4">
        <v>776.08</v>
      </c>
      <c r="Q115" s="4">
        <v>29.09</v>
      </c>
      <c r="R115" s="5">
        <v>12</v>
      </c>
      <c r="S115" s="7">
        <v>48431</v>
      </c>
      <c r="T115" t="s">
        <v>142</v>
      </c>
      <c r="V115" s="5">
        <v>130</v>
      </c>
      <c r="W115" s="22">
        <v>29.09</v>
      </c>
    </row>
    <row r="116" spans="1:23" x14ac:dyDescent="0.25">
      <c r="A116" s="9">
        <v>85000</v>
      </c>
      <c r="B116" s="5">
        <v>126</v>
      </c>
      <c r="C116">
        <v>0</v>
      </c>
      <c r="D116" s="6">
        <v>2.6</v>
      </c>
      <c r="E116" s="5">
        <v>115</v>
      </c>
      <c r="F116" s="5">
        <v>115</v>
      </c>
      <c r="H116" s="7">
        <v>48431</v>
      </c>
      <c r="I116" s="4">
        <f t="shared" ca="1" si="15"/>
        <v>14462.930000000002</v>
      </c>
      <c r="J116" s="4">
        <f t="shared" si="16"/>
        <v>751.82</v>
      </c>
      <c r="K116" s="4">
        <f t="shared" si="17"/>
        <v>19.78</v>
      </c>
      <c r="L116" s="4">
        <v>0</v>
      </c>
      <c r="M116" s="4">
        <f t="shared" si="18"/>
        <v>771.6</v>
      </c>
      <c r="N116" s="4">
        <f t="shared" ca="1" si="19"/>
        <v>13711.110000000002</v>
      </c>
      <c r="P116" s="4">
        <v>777.77</v>
      </c>
      <c r="Q116" s="4">
        <v>27.4</v>
      </c>
      <c r="R116" s="5">
        <v>12</v>
      </c>
      <c r="S116" s="7">
        <v>48462</v>
      </c>
      <c r="T116" t="s">
        <v>143</v>
      </c>
      <c r="V116" s="5">
        <v>130</v>
      </c>
      <c r="W116" s="22">
        <v>27.4</v>
      </c>
    </row>
    <row r="117" spans="1:23" x14ac:dyDescent="0.25">
      <c r="A117" s="9">
        <v>85000</v>
      </c>
      <c r="B117" s="5">
        <v>126</v>
      </c>
      <c r="C117">
        <v>0</v>
      </c>
      <c r="D117" s="6">
        <v>2.6</v>
      </c>
      <c r="E117" s="5">
        <v>116</v>
      </c>
      <c r="F117" s="5">
        <v>116</v>
      </c>
      <c r="H117" s="7">
        <v>48462</v>
      </c>
      <c r="I117" s="4">
        <f t="shared" ca="1" si="15"/>
        <v>13711.110000000002</v>
      </c>
      <c r="J117" s="4">
        <f t="shared" si="16"/>
        <v>753.44</v>
      </c>
      <c r="K117" s="4">
        <f t="shared" si="17"/>
        <v>18.149999999999999</v>
      </c>
      <c r="L117" s="4">
        <v>0</v>
      </c>
      <c r="M117" s="4">
        <f t="shared" si="18"/>
        <v>771.59</v>
      </c>
      <c r="N117" s="4">
        <f t="shared" ca="1" si="19"/>
        <v>12957.670000000002</v>
      </c>
      <c r="P117" s="4">
        <v>779.45</v>
      </c>
      <c r="Q117" s="4">
        <v>25.72</v>
      </c>
      <c r="R117" s="5">
        <v>12</v>
      </c>
      <c r="S117" s="7">
        <v>48492</v>
      </c>
      <c r="T117" t="s">
        <v>144</v>
      </c>
      <c r="V117" s="5">
        <v>130</v>
      </c>
      <c r="W117" s="22">
        <v>25.72</v>
      </c>
    </row>
    <row r="118" spans="1:23" x14ac:dyDescent="0.25">
      <c r="A118" s="9">
        <v>85000</v>
      </c>
      <c r="B118" s="5">
        <v>126</v>
      </c>
      <c r="C118">
        <v>0</v>
      </c>
      <c r="D118" s="6">
        <v>2.6</v>
      </c>
      <c r="E118" s="5">
        <v>117</v>
      </c>
      <c r="F118" s="5">
        <v>117</v>
      </c>
      <c r="H118" s="7">
        <v>48492</v>
      </c>
      <c r="I118" s="4">
        <f t="shared" ca="1" si="15"/>
        <v>12957.670000000002</v>
      </c>
      <c r="J118" s="4">
        <f t="shared" si="16"/>
        <v>755.08</v>
      </c>
      <c r="K118" s="4">
        <f t="shared" si="17"/>
        <v>16.52</v>
      </c>
      <c r="L118" s="4">
        <v>0</v>
      </c>
      <c r="M118" s="4">
        <f t="shared" si="18"/>
        <v>771.6</v>
      </c>
      <c r="N118" s="4">
        <f t="shared" ca="1" si="19"/>
        <v>12202.590000000002</v>
      </c>
      <c r="P118" s="4">
        <v>781.14</v>
      </c>
      <c r="Q118" s="4">
        <v>24.03</v>
      </c>
      <c r="R118" s="5">
        <v>12</v>
      </c>
      <c r="S118" s="7">
        <v>48523</v>
      </c>
      <c r="T118" t="s">
        <v>145</v>
      </c>
      <c r="V118" s="5">
        <v>130</v>
      </c>
      <c r="W118" s="22">
        <v>24.03</v>
      </c>
    </row>
    <row r="119" spans="1:23" x14ac:dyDescent="0.25">
      <c r="A119" s="9">
        <v>85000</v>
      </c>
      <c r="B119" s="5">
        <v>126</v>
      </c>
      <c r="C119">
        <v>0</v>
      </c>
      <c r="D119" s="6">
        <v>2.6</v>
      </c>
      <c r="E119" s="5">
        <v>118</v>
      </c>
      <c r="F119" s="5">
        <v>118</v>
      </c>
      <c r="H119" s="7">
        <v>48523</v>
      </c>
      <c r="I119" s="4">
        <f t="shared" ca="1" si="15"/>
        <v>12202.590000000002</v>
      </c>
      <c r="J119" s="4">
        <f t="shared" si="16"/>
        <v>756.71</v>
      </c>
      <c r="K119" s="4">
        <f t="shared" si="17"/>
        <v>14.88</v>
      </c>
      <c r="L119" s="4">
        <v>0</v>
      </c>
      <c r="M119" s="4">
        <f t="shared" si="18"/>
        <v>771.59</v>
      </c>
      <c r="N119" s="4">
        <f t="shared" ca="1" si="19"/>
        <v>11445.880000000001</v>
      </c>
      <c r="P119" s="4">
        <v>782.83</v>
      </c>
      <c r="Q119" s="4">
        <v>22.34</v>
      </c>
      <c r="R119" s="5">
        <v>12</v>
      </c>
      <c r="S119" s="7">
        <v>48553</v>
      </c>
      <c r="T119" t="s">
        <v>146</v>
      </c>
      <c r="V119" s="5">
        <v>130</v>
      </c>
      <c r="W119" s="22">
        <v>22.34</v>
      </c>
    </row>
    <row r="120" spans="1:23" x14ac:dyDescent="0.25">
      <c r="A120" s="9">
        <v>85000</v>
      </c>
      <c r="B120" s="5">
        <v>126</v>
      </c>
      <c r="C120">
        <v>0</v>
      </c>
      <c r="D120" s="6">
        <v>2.6</v>
      </c>
      <c r="E120" s="5">
        <v>119</v>
      </c>
      <c r="F120" s="5">
        <v>119</v>
      </c>
      <c r="H120" s="7">
        <v>48553</v>
      </c>
      <c r="I120" s="4">
        <f t="shared" ca="1" si="15"/>
        <v>11445.880000000001</v>
      </c>
      <c r="J120" s="4">
        <f t="shared" si="16"/>
        <v>758.35</v>
      </c>
      <c r="K120" s="4">
        <f t="shared" si="17"/>
        <v>13.24</v>
      </c>
      <c r="L120" s="4">
        <v>0</v>
      </c>
      <c r="M120" s="4">
        <f t="shared" si="18"/>
        <v>771.59</v>
      </c>
      <c r="N120" s="4">
        <f t="shared" ca="1" si="19"/>
        <v>10687.53</v>
      </c>
      <c r="P120" s="4">
        <v>784.53</v>
      </c>
      <c r="Q120" s="4">
        <v>20.64</v>
      </c>
      <c r="R120" s="5">
        <v>12</v>
      </c>
      <c r="S120" s="7">
        <v>48584</v>
      </c>
      <c r="T120" t="s">
        <v>147</v>
      </c>
      <c r="V120" s="5">
        <v>130</v>
      </c>
      <c r="W120" s="22">
        <v>20.64</v>
      </c>
    </row>
    <row r="121" spans="1:23" x14ac:dyDescent="0.25">
      <c r="A121" s="9">
        <v>85000</v>
      </c>
      <c r="B121" s="5">
        <v>126</v>
      </c>
      <c r="C121">
        <v>0</v>
      </c>
      <c r="D121" s="6">
        <v>2.6</v>
      </c>
      <c r="E121" s="5">
        <v>120</v>
      </c>
      <c r="F121" s="5">
        <v>120</v>
      </c>
      <c r="H121" s="7">
        <v>48584</v>
      </c>
      <c r="I121" s="4">
        <f t="shared" ca="1" si="15"/>
        <v>10687.53</v>
      </c>
      <c r="J121" s="4">
        <f t="shared" si="16"/>
        <v>760</v>
      </c>
      <c r="K121" s="4">
        <f t="shared" si="17"/>
        <v>11.6</v>
      </c>
      <c r="L121" s="4">
        <v>0</v>
      </c>
      <c r="M121" s="4">
        <f t="shared" si="18"/>
        <v>771.6</v>
      </c>
      <c r="N121" s="4">
        <f t="shared" ca="1" si="19"/>
        <v>9927.5300000000007</v>
      </c>
      <c r="P121" s="4">
        <v>786.23</v>
      </c>
      <c r="Q121" s="4">
        <v>18.940000000000001</v>
      </c>
      <c r="R121" s="5">
        <v>12</v>
      </c>
      <c r="S121" s="7">
        <v>48615</v>
      </c>
      <c r="T121" t="s">
        <v>148</v>
      </c>
      <c r="V121" s="5">
        <v>130</v>
      </c>
      <c r="W121" s="22">
        <v>18.940000000000001</v>
      </c>
    </row>
    <row r="122" spans="1:23" x14ac:dyDescent="0.25">
      <c r="A122" s="9">
        <v>85000</v>
      </c>
      <c r="B122" s="5">
        <v>126</v>
      </c>
      <c r="C122">
        <v>0</v>
      </c>
      <c r="D122" s="6">
        <v>2.6</v>
      </c>
      <c r="E122" s="5">
        <v>121</v>
      </c>
      <c r="F122" s="5">
        <v>121</v>
      </c>
      <c r="H122" s="7">
        <v>48615</v>
      </c>
      <c r="I122" s="4">
        <f t="shared" ca="1" si="15"/>
        <v>9927.5300000000007</v>
      </c>
      <c r="J122" s="4">
        <f t="shared" si="16"/>
        <v>761.64</v>
      </c>
      <c r="K122" s="4">
        <f t="shared" si="17"/>
        <v>9.9600000000000009</v>
      </c>
      <c r="L122" s="4">
        <v>0</v>
      </c>
      <c r="M122" s="4">
        <f t="shared" si="18"/>
        <v>771.6</v>
      </c>
      <c r="N122" s="4">
        <f t="shared" ca="1" si="19"/>
        <v>9165.8900000000012</v>
      </c>
      <c r="P122" s="4">
        <v>787.93</v>
      </c>
      <c r="Q122" s="4">
        <v>17.239999999999998</v>
      </c>
      <c r="R122" s="5">
        <v>12</v>
      </c>
      <c r="S122" s="7">
        <v>48643</v>
      </c>
      <c r="T122" t="s">
        <v>149</v>
      </c>
      <c r="V122" s="5">
        <v>130</v>
      </c>
      <c r="W122" s="22">
        <v>17.239999999999998</v>
      </c>
    </row>
    <row r="123" spans="1:23" x14ac:dyDescent="0.25">
      <c r="A123" s="9">
        <v>85000</v>
      </c>
      <c r="B123" s="5">
        <v>126</v>
      </c>
      <c r="C123">
        <v>0</v>
      </c>
      <c r="D123" s="6">
        <v>2.6</v>
      </c>
      <c r="E123" s="5">
        <v>122</v>
      </c>
      <c r="F123" s="5">
        <v>122</v>
      </c>
      <c r="H123" s="7">
        <v>48643</v>
      </c>
      <c r="I123" s="4">
        <f t="shared" ca="1" si="15"/>
        <v>9165.8900000000012</v>
      </c>
      <c r="J123" s="4">
        <f t="shared" si="16"/>
        <v>763.29</v>
      </c>
      <c r="K123" s="4">
        <f t="shared" si="17"/>
        <v>8.3000000000000007</v>
      </c>
      <c r="L123" s="4">
        <v>0</v>
      </c>
      <c r="M123" s="4">
        <f t="shared" si="18"/>
        <v>771.58999999999992</v>
      </c>
      <c r="N123" s="4">
        <f t="shared" ca="1" si="19"/>
        <v>8402.6000000000022</v>
      </c>
      <c r="P123" s="4">
        <v>789.64</v>
      </c>
      <c r="Q123" s="4">
        <v>15.53</v>
      </c>
      <c r="R123" s="5">
        <v>12</v>
      </c>
      <c r="S123" s="7">
        <v>48674</v>
      </c>
      <c r="T123" t="s">
        <v>150</v>
      </c>
      <c r="V123" s="5">
        <v>130</v>
      </c>
      <c r="W123" s="22">
        <v>15.53</v>
      </c>
    </row>
    <row r="124" spans="1:23" x14ac:dyDescent="0.25">
      <c r="A124" s="9">
        <v>85000</v>
      </c>
      <c r="B124" s="5">
        <v>126</v>
      </c>
      <c r="C124">
        <v>0</v>
      </c>
      <c r="D124" s="6">
        <v>2.6</v>
      </c>
      <c r="E124" s="5">
        <v>123</v>
      </c>
      <c r="F124" s="5">
        <v>123</v>
      </c>
      <c r="H124" s="7">
        <v>48674</v>
      </c>
      <c r="I124" s="4">
        <f t="shared" ca="1" si="15"/>
        <v>8402.6000000000022</v>
      </c>
      <c r="J124" s="4">
        <f t="shared" si="16"/>
        <v>764.95</v>
      </c>
      <c r="K124" s="4">
        <f t="shared" si="17"/>
        <v>6.65</v>
      </c>
      <c r="L124" s="4">
        <v>0</v>
      </c>
      <c r="M124" s="4">
        <f t="shared" si="18"/>
        <v>771.6</v>
      </c>
      <c r="N124" s="4">
        <f t="shared" ca="1" si="19"/>
        <v>7637.6500000000024</v>
      </c>
      <c r="P124" s="4">
        <v>791.35</v>
      </c>
      <c r="Q124" s="4">
        <v>13.82</v>
      </c>
      <c r="R124" s="5">
        <v>12</v>
      </c>
      <c r="S124" s="7">
        <v>48704</v>
      </c>
      <c r="T124" t="s">
        <v>151</v>
      </c>
      <c r="V124" s="5">
        <v>130</v>
      </c>
      <c r="W124" s="22">
        <v>13.82</v>
      </c>
    </row>
    <row r="125" spans="1:23" x14ac:dyDescent="0.25">
      <c r="A125" s="9">
        <v>85000</v>
      </c>
      <c r="B125" s="5">
        <v>126</v>
      </c>
      <c r="C125">
        <v>0</v>
      </c>
      <c r="D125" s="6">
        <v>2.6</v>
      </c>
      <c r="E125" s="5">
        <v>124</v>
      </c>
      <c r="F125" s="5">
        <v>124</v>
      </c>
      <c r="H125" s="7">
        <v>48704</v>
      </c>
      <c r="I125" s="4">
        <f t="shared" ca="1" si="15"/>
        <v>7637.6500000000024</v>
      </c>
      <c r="J125" s="4">
        <f t="shared" si="16"/>
        <v>766.6</v>
      </c>
      <c r="K125" s="4">
        <f t="shared" si="17"/>
        <v>4.99</v>
      </c>
      <c r="L125" s="4">
        <v>0</v>
      </c>
      <c r="M125" s="4">
        <f t="shared" si="18"/>
        <v>771.59</v>
      </c>
      <c r="N125" s="4">
        <f t="shared" ca="1" si="19"/>
        <v>6871.050000000002</v>
      </c>
      <c r="P125" s="4">
        <v>793.06</v>
      </c>
      <c r="Q125" s="4">
        <v>12.11</v>
      </c>
      <c r="R125" s="5">
        <v>12</v>
      </c>
      <c r="S125" s="7">
        <v>48735</v>
      </c>
      <c r="T125" t="s">
        <v>152</v>
      </c>
      <c r="V125" s="5">
        <v>130</v>
      </c>
      <c r="W125" s="22">
        <v>12.11</v>
      </c>
    </row>
    <row r="126" spans="1:23" x14ac:dyDescent="0.25">
      <c r="A126" s="9">
        <v>85000</v>
      </c>
      <c r="B126" s="5">
        <v>126</v>
      </c>
      <c r="C126">
        <v>0</v>
      </c>
      <c r="D126" s="6">
        <v>2.6</v>
      </c>
      <c r="E126" s="5">
        <v>125</v>
      </c>
      <c r="F126" s="5">
        <v>125</v>
      </c>
      <c r="H126" s="7">
        <v>48735</v>
      </c>
      <c r="I126" s="4">
        <f t="shared" ca="1" si="15"/>
        <v>6871.050000000002</v>
      </c>
      <c r="J126" s="4">
        <f t="shared" si="16"/>
        <v>768.26</v>
      </c>
      <c r="K126" s="4">
        <f t="shared" si="17"/>
        <v>3.33</v>
      </c>
      <c r="L126" s="4">
        <v>0</v>
      </c>
      <c r="M126" s="4">
        <f t="shared" si="18"/>
        <v>771.59</v>
      </c>
      <c r="N126" s="4">
        <f t="shared" ca="1" si="19"/>
        <v>6102.7900000000018</v>
      </c>
      <c r="P126" s="4">
        <v>794.78</v>
      </c>
      <c r="Q126" s="4">
        <v>10.39</v>
      </c>
      <c r="R126" s="5">
        <v>12</v>
      </c>
      <c r="S126" s="7">
        <v>48765</v>
      </c>
      <c r="T126" t="s">
        <v>153</v>
      </c>
      <c r="V126" s="5">
        <v>130</v>
      </c>
      <c r="W126" s="22">
        <v>10.39</v>
      </c>
    </row>
    <row r="127" spans="1:23" x14ac:dyDescent="0.25">
      <c r="A127" s="9">
        <v>85000</v>
      </c>
      <c r="B127" s="5">
        <v>126</v>
      </c>
      <c r="C127">
        <v>0</v>
      </c>
      <c r="D127" s="6">
        <v>2.6</v>
      </c>
      <c r="E127" s="5">
        <v>126</v>
      </c>
      <c r="F127" s="5">
        <v>126</v>
      </c>
      <c r="H127" s="7">
        <v>48765</v>
      </c>
      <c r="I127" s="4">
        <f t="shared" ca="1" si="15"/>
        <v>6102.7900000000018</v>
      </c>
      <c r="J127" s="4">
        <f t="shared" si="16"/>
        <v>769.93</v>
      </c>
      <c r="K127" s="4">
        <f t="shared" si="17"/>
        <v>1.67</v>
      </c>
      <c r="L127" s="4">
        <v>0</v>
      </c>
      <c r="M127" s="4">
        <f t="shared" si="18"/>
        <v>771.59999999999991</v>
      </c>
      <c r="N127" s="4">
        <f t="shared" ca="1" si="19"/>
        <v>5332.8600000000015</v>
      </c>
      <c r="P127" s="4">
        <v>796.51</v>
      </c>
      <c r="Q127" s="4">
        <v>8.66</v>
      </c>
      <c r="R127" s="5">
        <v>12</v>
      </c>
      <c r="S127" s="7">
        <v>48796</v>
      </c>
      <c r="T127" t="s">
        <v>154</v>
      </c>
      <c r="V127" s="5">
        <v>130</v>
      </c>
      <c r="W127" s="22">
        <v>8.66</v>
      </c>
    </row>
    <row r="128" spans="1:23" x14ac:dyDescent="0.25">
      <c r="A128" s="9">
        <v>85000</v>
      </c>
      <c r="B128" s="5">
        <v>127</v>
      </c>
      <c r="D128" s="6">
        <v>0</v>
      </c>
      <c r="E128" s="5">
        <v>127</v>
      </c>
      <c r="F128" s="5">
        <v>127</v>
      </c>
      <c r="H128" s="7">
        <v>48796</v>
      </c>
      <c r="I128" s="4">
        <f t="shared" ca="1" si="15"/>
        <v>5332.8600000000015</v>
      </c>
      <c r="J128" s="4" t="e">
        <f t="shared" si="16"/>
        <v>#DIV/0!</v>
      </c>
      <c r="K128" s="4" t="e">
        <f t="shared" si="17"/>
        <v>#DIV/0!</v>
      </c>
      <c r="L128" s="4">
        <v>0</v>
      </c>
      <c r="M128" s="4" t="e">
        <f t="shared" si="18"/>
        <v>#DIV/0!</v>
      </c>
      <c r="N128" s="4" t="e">
        <f t="shared" ca="1" si="19"/>
        <v>#DIV/0!</v>
      </c>
      <c r="P128" s="4">
        <v>798.23</v>
      </c>
      <c r="Q128" s="4">
        <v>6.94</v>
      </c>
      <c r="R128" s="5">
        <v>0</v>
      </c>
      <c r="S128" s="7">
        <v>48827</v>
      </c>
      <c r="T128" t="s">
        <v>155</v>
      </c>
      <c r="V128" s="5">
        <v>130</v>
      </c>
      <c r="W128" s="22">
        <v>6.94</v>
      </c>
    </row>
    <row r="129" spans="1:23" x14ac:dyDescent="0.25">
      <c r="A129" s="9">
        <v>85000</v>
      </c>
      <c r="B129" s="5">
        <v>128</v>
      </c>
      <c r="D129" s="6">
        <v>0</v>
      </c>
      <c r="E129" s="5">
        <v>128</v>
      </c>
      <c r="F129" s="5">
        <v>128</v>
      </c>
      <c r="H129" s="7">
        <v>48827</v>
      </c>
      <c r="I129" s="4" t="e">
        <f t="shared" ca="1" si="15"/>
        <v>#DIV/0!</v>
      </c>
      <c r="J129" s="4" t="e">
        <f t="shared" si="16"/>
        <v>#DIV/0!</v>
      </c>
      <c r="K129" s="4" t="e">
        <f t="shared" si="17"/>
        <v>#DIV/0!</v>
      </c>
      <c r="L129" s="4">
        <v>0</v>
      </c>
      <c r="M129" s="4" t="e">
        <f t="shared" si="18"/>
        <v>#DIV/0!</v>
      </c>
      <c r="N129" s="4" t="e">
        <f t="shared" ca="1" si="19"/>
        <v>#DIV/0!</v>
      </c>
      <c r="P129" s="4">
        <v>799.96</v>
      </c>
      <c r="Q129" s="4">
        <v>5.21</v>
      </c>
      <c r="R129" s="5">
        <v>0</v>
      </c>
      <c r="S129" s="7">
        <v>48857</v>
      </c>
      <c r="T129" t="s">
        <v>156</v>
      </c>
      <c r="V129" s="5">
        <v>130</v>
      </c>
      <c r="W129" s="22">
        <v>5.21</v>
      </c>
    </row>
    <row r="130" spans="1:23" x14ac:dyDescent="0.25">
      <c r="A130" s="9">
        <v>85000</v>
      </c>
      <c r="B130" s="5">
        <v>129</v>
      </c>
      <c r="D130" s="6">
        <v>0</v>
      </c>
      <c r="E130" s="5">
        <v>129</v>
      </c>
      <c r="F130" s="5">
        <v>129</v>
      </c>
      <c r="H130" s="7">
        <v>48857</v>
      </c>
      <c r="I130" s="4" t="e">
        <f t="shared" ca="1" si="15"/>
        <v>#DIV/0!</v>
      </c>
      <c r="J130" s="4" t="e">
        <f t="shared" si="16"/>
        <v>#DIV/0!</v>
      </c>
      <c r="K130" s="4" t="e">
        <f t="shared" si="17"/>
        <v>#DIV/0!</v>
      </c>
      <c r="L130" s="4">
        <v>0</v>
      </c>
      <c r="M130" s="4" t="e">
        <f t="shared" ref="M130:M161" si="20">J130+K130+L130</f>
        <v>#DIV/0!</v>
      </c>
      <c r="N130" s="4" t="e">
        <f t="shared" ca="1" si="19"/>
        <v>#DIV/0!</v>
      </c>
      <c r="P130" s="4">
        <v>801.69</v>
      </c>
      <c r="Q130" s="4">
        <v>3.48</v>
      </c>
      <c r="R130" s="5">
        <v>0</v>
      </c>
      <c r="S130" s="7">
        <v>48888</v>
      </c>
      <c r="T130" t="s">
        <v>157</v>
      </c>
      <c r="V130" s="5">
        <v>130</v>
      </c>
      <c r="W130" s="22">
        <v>3.48</v>
      </c>
    </row>
    <row r="131" spans="1:23" x14ac:dyDescent="0.25">
      <c r="A131" s="10">
        <v>85000</v>
      </c>
      <c r="B131" s="16">
        <v>130</v>
      </c>
      <c r="C131" s="17"/>
      <c r="D131" s="18">
        <v>0</v>
      </c>
      <c r="E131" s="16">
        <v>130</v>
      </c>
      <c r="F131" s="16">
        <v>130</v>
      </c>
      <c r="G131" s="17"/>
      <c r="H131" s="19">
        <v>48888</v>
      </c>
      <c r="I131" s="20" t="e">
        <f t="shared" ca="1" si="15"/>
        <v>#DIV/0!</v>
      </c>
      <c r="J131" s="20" t="e">
        <f t="shared" si="16"/>
        <v>#DIV/0!</v>
      </c>
      <c r="K131" s="20" t="e">
        <f t="shared" si="17"/>
        <v>#DIV/0!</v>
      </c>
      <c r="L131" s="20">
        <v>0</v>
      </c>
      <c r="M131" s="20" t="e">
        <f t="shared" si="20"/>
        <v>#DIV/0!</v>
      </c>
      <c r="N131" s="20" t="e">
        <f t="shared" ca="1" si="19"/>
        <v>#DIV/0!</v>
      </c>
      <c r="O131" s="17"/>
      <c r="P131" s="20">
        <v>802.82</v>
      </c>
      <c r="Q131" s="20">
        <v>2.35</v>
      </c>
      <c r="R131" s="16">
        <v>0</v>
      </c>
      <c r="S131" s="19">
        <v>48918</v>
      </c>
      <c r="T131" s="17" t="s">
        <v>158</v>
      </c>
      <c r="U131" s="17"/>
      <c r="V131" s="16">
        <v>130</v>
      </c>
      <c r="W131" s="23">
        <v>2.35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Alix Bouchemousse</cp:lastModifiedBy>
  <dcterms:created xsi:type="dcterms:W3CDTF">2023-10-26T15:11:46Z</dcterms:created>
  <dcterms:modified xsi:type="dcterms:W3CDTF">2023-10-26T15:12:41Z</dcterms:modified>
  <cp:category/>
</cp:coreProperties>
</file>